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974A1B8-19E6-4B16-AEF7-F9831D3D30FC}" xr6:coauthVersionLast="36" xr6:coauthVersionMax="36" xr10:uidLastSave="{00000000-0000-0000-0000-000000000000}"/>
  <bookViews>
    <workbookView xWindow="0" yWindow="0" windowWidth="10635" windowHeight="195" tabRatio="883" activeTab="1" xr2:uid="{00000000-000D-0000-FFFF-FFFF00000000}"/>
  </bookViews>
  <sheets>
    <sheet name="Índice" sheetId="30" r:id="rId1"/>
    <sheet name="1- Estab. y Pt. Lab. Gral." sheetId="17" r:id="rId2"/>
    <sheet name="2- Inscrip. Establecimientos" sheetId="25" r:id="rId3"/>
    <sheet name="3- Inscrip. Puestos Laborales" sheetId="27" r:id="rId4"/>
    <sheet name="4- Establecimientos por Dpto." sheetId="28" r:id="rId5"/>
    <sheet name="5- Pt. Laborales por Dpto." sheetId="29" r:id="rId6"/>
    <sheet name="Terminología" sheetId="32" r:id="rId7"/>
    <sheet name="Ficha técnica" sheetId="24" r:id="rId8"/>
  </sheets>
  <definedNames>
    <definedName name="_Toc510444097" localSheetId="1">'1- Estab. y Pt. Lab. Gral.'!#REF!</definedName>
    <definedName name="_Toc510444097" localSheetId="2">'2- Inscrip. Establecimientos'!#REF!</definedName>
    <definedName name="_Toc510444097" localSheetId="3">'3- Inscrip. Puestos Laborales'!#REF!</definedName>
    <definedName name="_Toc510444097" localSheetId="4">'4- Establecimientos por Dpto.'!#REF!</definedName>
    <definedName name="_Toc510444097" localSheetId="5">'5- Pt. Laborales por Dpto.'!#REF!</definedName>
    <definedName name="_Toc510444097" localSheetId="0">Índice!#REF!</definedName>
    <definedName name="_Toc510444097" localSheetId="6">Terminología!#REF!</definedName>
    <definedName name="_Toc510444098" localSheetId="2">#REF!</definedName>
    <definedName name="_Toc510444098" localSheetId="3">#REF!</definedName>
    <definedName name="_Toc510444098" localSheetId="4">#REF!</definedName>
    <definedName name="_Toc510444098" localSheetId="5">#REF!</definedName>
    <definedName name="_Toc510444098" localSheetId="0">#REF!</definedName>
    <definedName name="_Toc510444098" localSheetId="6">#REF!</definedName>
    <definedName name="_Toc510444098">#REF!</definedName>
    <definedName name="_Toc510444369" localSheetId="1">'1- Estab. y Pt. Lab. Gral.'!$A$6</definedName>
    <definedName name="_Toc510444369" localSheetId="2">'2- Inscrip. Establecimientos'!$A$6</definedName>
    <definedName name="_Toc510444369" localSheetId="3">'3- Inscrip. Puestos Laborales'!$A$6</definedName>
    <definedName name="_Toc510444369" localSheetId="4">'4- Establecimientos por Dpto.'!$A$6</definedName>
    <definedName name="_Toc510444369" localSheetId="5">'5- Pt. Laborales por Dpto.'!$A$6</definedName>
    <definedName name="_Toc510444369" localSheetId="0">Índice!$A$6</definedName>
    <definedName name="_Toc510444369" localSheetId="6">Terminología!$A$6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9" l="1"/>
  <c r="C32" i="29"/>
  <c r="D32" i="29"/>
  <c r="E32" i="29"/>
  <c r="F32" i="29"/>
  <c r="G32" i="29"/>
  <c r="H32" i="29"/>
  <c r="I32" i="29"/>
  <c r="J32" i="29"/>
  <c r="K32" i="29"/>
  <c r="L32" i="29"/>
  <c r="M32" i="29"/>
  <c r="K26" i="17"/>
  <c r="B85" i="28" l="1"/>
  <c r="P85" i="28"/>
  <c r="Q85" i="28"/>
  <c r="R85" i="28"/>
  <c r="S85" i="28"/>
  <c r="T85" i="28"/>
  <c r="U85" i="28"/>
  <c r="V85" i="28"/>
  <c r="W85" i="28"/>
  <c r="X85" i="28"/>
  <c r="Y85" i="28"/>
  <c r="Z85" i="28"/>
  <c r="O85" i="28"/>
  <c r="AA67" i="28"/>
  <c r="AA68" i="28"/>
  <c r="AA69" i="28"/>
  <c r="AA70" i="28"/>
  <c r="AA71" i="28"/>
  <c r="AA72" i="28"/>
  <c r="AA73" i="28"/>
  <c r="AA74" i="28"/>
  <c r="AA75" i="28"/>
  <c r="AA76" i="28"/>
  <c r="AA77" i="28"/>
  <c r="AA78" i="28"/>
  <c r="AA79" i="28"/>
  <c r="AA80" i="28"/>
  <c r="AA81" i="28"/>
  <c r="AA82" i="28"/>
  <c r="AA83" i="28"/>
  <c r="AA84" i="28"/>
  <c r="AA66" i="28"/>
  <c r="C85" i="28"/>
  <c r="D85" i="28"/>
  <c r="E85" i="28"/>
  <c r="F85" i="28"/>
  <c r="G85" i="28"/>
  <c r="H85" i="28"/>
  <c r="I85" i="28"/>
  <c r="J85" i="28"/>
  <c r="K85" i="28"/>
  <c r="L85" i="28"/>
  <c r="M85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AB78" i="28" s="1"/>
  <c r="N79" i="28"/>
  <c r="N80" i="28"/>
  <c r="N81" i="28"/>
  <c r="N82" i="28"/>
  <c r="N83" i="28"/>
  <c r="N84" i="28"/>
  <c r="N66" i="28"/>
  <c r="P92" i="25"/>
  <c r="Q92" i="25"/>
  <c r="R92" i="25"/>
  <c r="S92" i="25"/>
  <c r="T92" i="25"/>
  <c r="U92" i="25"/>
  <c r="V92" i="25"/>
  <c r="W92" i="25"/>
  <c r="X92" i="25"/>
  <c r="Y92" i="25"/>
  <c r="Z92" i="25"/>
  <c r="O92" i="25"/>
  <c r="AA72" i="25"/>
  <c r="AA73" i="25"/>
  <c r="AA74" i="25"/>
  <c r="AA75" i="25"/>
  <c r="AA76" i="25"/>
  <c r="AA77" i="25"/>
  <c r="AB77" i="25" s="1"/>
  <c r="AA78" i="25"/>
  <c r="AA79" i="25"/>
  <c r="AA80" i="25"/>
  <c r="AA81" i="25"/>
  <c r="AA82" i="25"/>
  <c r="AA83" i="25"/>
  <c r="AA84" i="25"/>
  <c r="AA85" i="25"/>
  <c r="AA86" i="25"/>
  <c r="AA87" i="25"/>
  <c r="AA88" i="25"/>
  <c r="AA89" i="25"/>
  <c r="AA90" i="25"/>
  <c r="AA91" i="25"/>
  <c r="AA71" i="25"/>
  <c r="C92" i="25"/>
  <c r="D92" i="25"/>
  <c r="E92" i="25"/>
  <c r="F92" i="25"/>
  <c r="G92" i="25"/>
  <c r="H92" i="25"/>
  <c r="I92" i="25"/>
  <c r="J92" i="25"/>
  <c r="K92" i="25"/>
  <c r="L92" i="25"/>
  <c r="M92" i="25"/>
  <c r="B92" i="25"/>
  <c r="N72" i="25"/>
  <c r="N73" i="25"/>
  <c r="N74" i="25"/>
  <c r="AB74" i="25" s="1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71" i="25"/>
  <c r="AB81" i="25" l="1"/>
  <c r="AB74" i="28"/>
  <c r="AB69" i="28"/>
  <c r="AB73" i="28"/>
  <c r="AB67" i="28"/>
  <c r="AB68" i="28"/>
  <c r="AB83" i="28"/>
  <c r="AB82" i="28"/>
  <c r="AB81" i="28"/>
  <c r="AB80" i="28"/>
  <c r="AB72" i="28"/>
  <c r="AB79" i="28"/>
  <c r="AB71" i="28"/>
  <c r="AB70" i="28"/>
  <c r="AB72" i="25"/>
  <c r="AB71" i="25"/>
  <c r="AB82" i="25"/>
  <c r="N92" i="25"/>
  <c r="AB80" i="25"/>
  <c r="AB79" i="25"/>
  <c r="AB85" i="25"/>
  <c r="AB78" i="25"/>
  <c r="AB76" i="28"/>
  <c r="AB77" i="28"/>
  <c r="AB84" i="28"/>
  <c r="AB75" i="28"/>
  <c r="AA85" i="28"/>
  <c r="AB66" i="28"/>
  <c r="N85" i="28"/>
  <c r="AB84" i="25"/>
  <c r="AB83" i="25"/>
  <c r="AB73" i="25"/>
  <c r="AB91" i="25"/>
  <c r="AB89" i="25"/>
  <c r="AB76" i="25"/>
  <c r="AB90" i="25"/>
  <c r="AB87" i="25"/>
  <c r="AB75" i="25"/>
  <c r="AB88" i="25"/>
  <c r="AB86" i="25"/>
  <c r="AA92" i="25"/>
  <c r="AB85" i="28" l="1"/>
  <c r="AB92" i="25"/>
  <c r="Z59" i="28" l="1"/>
  <c r="Y59" i="28"/>
  <c r="X59" i="28"/>
  <c r="W59" i="28"/>
  <c r="V59" i="28"/>
  <c r="U59" i="28"/>
  <c r="T59" i="28"/>
  <c r="S59" i="28"/>
  <c r="R59" i="28"/>
  <c r="Q59" i="28"/>
  <c r="P59" i="28"/>
  <c r="O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A58" i="28"/>
  <c r="N58" i="28"/>
  <c r="AA57" i="28"/>
  <c r="N57" i="28"/>
  <c r="AA56" i="28"/>
  <c r="N56" i="28"/>
  <c r="AA55" i="28"/>
  <c r="N55" i="28"/>
  <c r="AA54" i="28"/>
  <c r="N54" i="28"/>
  <c r="AA53" i="28"/>
  <c r="N53" i="28"/>
  <c r="AA52" i="28"/>
  <c r="N52" i="28"/>
  <c r="AA51" i="28"/>
  <c r="N51" i="28"/>
  <c r="AA50" i="28"/>
  <c r="N50" i="28"/>
  <c r="AA49" i="28"/>
  <c r="N49" i="28"/>
  <c r="AA48" i="28"/>
  <c r="N48" i="28"/>
  <c r="AA47" i="28"/>
  <c r="N47" i="28"/>
  <c r="AA46" i="28"/>
  <c r="N46" i="28"/>
  <c r="AA45" i="28"/>
  <c r="N45" i="28"/>
  <c r="AA44" i="28"/>
  <c r="N44" i="28"/>
  <c r="AA43" i="28"/>
  <c r="N43" i="28"/>
  <c r="AA42" i="28"/>
  <c r="N42" i="28"/>
  <c r="AA41" i="28"/>
  <c r="N41" i="28"/>
  <c r="AA40" i="28"/>
  <c r="N40" i="28"/>
  <c r="AA31" i="25"/>
  <c r="N60" i="25"/>
  <c r="N61" i="25"/>
  <c r="N62" i="25"/>
  <c r="O63" i="25"/>
  <c r="P63" i="25"/>
  <c r="Q63" i="25"/>
  <c r="R63" i="25"/>
  <c r="S63" i="25"/>
  <c r="T63" i="25"/>
  <c r="U63" i="25"/>
  <c r="V63" i="25"/>
  <c r="W63" i="25"/>
  <c r="X63" i="25"/>
  <c r="Y63" i="25"/>
  <c r="Z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A62" i="25"/>
  <c r="AA61" i="25"/>
  <c r="AA60" i="25"/>
  <c r="AA59" i="25"/>
  <c r="N59" i="25"/>
  <c r="AA58" i="25"/>
  <c r="N58" i="25"/>
  <c r="AA57" i="25"/>
  <c r="N57" i="25"/>
  <c r="AA56" i="25"/>
  <c r="N56" i="25"/>
  <c r="AA55" i="25"/>
  <c r="N55" i="25"/>
  <c r="AA54" i="25"/>
  <c r="N54" i="25"/>
  <c r="AA53" i="25"/>
  <c r="N53" i="25"/>
  <c r="AA52" i="25"/>
  <c r="N52" i="25"/>
  <c r="AA51" i="25"/>
  <c r="N51" i="25"/>
  <c r="AA50" i="25"/>
  <c r="N50" i="25"/>
  <c r="AA49" i="25"/>
  <c r="N49" i="25"/>
  <c r="AA48" i="25"/>
  <c r="N48" i="25"/>
  <c r="AA47" i="25"/>
  <c r="N47" i="25"/>
  <c r="AA46" i="25"/>
  <c r="N46" i="25"/>
  <c r="AA45" i="25"/>
  <c r="N45" i="25"/>
  <c r="AA44" i="25"/>
  <c r="N44" i="25"/>
  <c r="AA43" i="25"/>
  <c r="N43" i="25"/>
  <c r="AA42" i="25"/>
  <c r="N4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2" i="25"/>
  <c r="AA33" i="25"/>
  <c r="D26" i="17"/>
  <c r="E26" i="17"/>
  <c r="C26" i="17"/>
  <c r="J26" i="17"/>
  <c r="I26" i="17"/>
  <c r="AB43" i="28" l="1"/>
  <c r="AB41" i="28"/>
  <c r="AB53" i="28"/>
  <c r="AB44" i="28"/>
  <c r="AB48" i="28"/>
  <c r="AB56" i="28"/>
  <c r="AB50" i="28"/>
  <c r="AB54" i="28"/>
  <c r="AB47" i="28"/>
  <c r="AB43" i="25"/>
  <c r="AB47" i="25"/>
  <c r="AB42" i="25"/>
  <c r="N63" i="25"/>
  <c r="AB52" i="25"/>
  <c r="AB58" i="25"/>
  <c r="AB51" i="28"/>
  <c r="AB57" i="28"/>
  <c r="AB49" i="28"/>
  <c r="AB45" i="28"/>
  <c r="AB42" i="28"/>
  <c r="N59" i="28"/>
  <c r="AB55" i="28"/>
  <c r="AA59" i="28"/>
  <c r="AB40" i="28"/>
  <c r="AB46" i="28"/>
  <c r="AB52" i="28"/>
  <c r="AB58" i="28"/>
  <c r="AB59" i="25"/>
  <c r="AB57" i="25"/>
  <c r="AB55" i="25"/>
  <c r="AB54" i="25"/>
  <c r="AB53" i="25"/>
  <c r="AB51" i="25"/>
  <c r="AB49" i="25"/>
  <c r="AB48" i="25"/>
  <c r="AB46" i="25"/>
  <c r="AB45" i="25"/>
  <c r="AA63" i="25"/>
  <c r="AB62" i="25"/>
  <c r="AB44" i="25"/>
  <c r="AB50" i="25"/>
  <c r="AB56" i="25"/>
  <c r="AB61" i="25"/>
  <c r="AB60" i="25"/>
  <c r="AB59" i="28" l="1"/>
  <c r="AB63" i="25"/>
  <c r="H26" i="17" l="1"/>
  <c r="G26" i="17"/>
  <c r="F26" i="17"/>
  <c r="AA14" i="29" l="1"/>
  <c r="AA15" i="29"/>
  <c r="AA16" i="29"/>
  <c r="AA17" i="29"/>
  <c r="AA18" i="29"/>
  <c r="AA19" i="29"/>
  <c r="AA20" i="29"/>
  <c r="AA21" i="29"/>
  <c r="AA22" i="29"/>
  <c r="AA23" i="29"/>
  <c r="AA24" i="29"/>
  <c r="AA25" i="29"/>
  <c r="AA26" i="29"/>
  <c r="AA27" i="29"/>
  <c r="AA28" i="29"/>
  <c r="AA29" i="29"/>
  <c r="AA30" i="29"/>
  <c r="AA31" i="29"/>
  <c r="AA13" i="29"/>
  <c r="N14" i="29"/>
  <c r="AB14" i="29" s="1"/>
  <c r="N15" i="29"/>
  <c r="AB15" i="29" s="1"/>
  <c r="N16" i="29"/>
  <c r="AB16" i="29" s="1"/>
  <c r="N17" i="29"/>
  <c r="N18" i="29"/>
  <c r="N19" i="29"/>
  <c r="N20" i="29"/>
  <c r="N21" i="29"/>
  <c r="N22" i="29"/>
  <c r="N23" i="29"/>
  <c r="N24" i="29"/>
  <c r="N25" i="29"/>
  <c r="N26" i="29"/>
  <c r="N27" i="29"/>
  <c r="AB27" i="29" s="1"/>
  <c r="N28" i="29"/>
  <c r="AB28" i="29" s="1"/>
  <c r="N29" i="29"/>
  <c r="N30" i="29"/>
  <c r="N31" i="29"/>
  <c r="N13" i="29"/>
  <c r="Y32" i="29"/>
  <c r="Z32" i="29"/>
  <c r="X32" i="29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13" i="28"/>
  <c r="Z32" i="28"/>
  <c r="Y32" i="28"/>
  <c r="X32" i="28"/>
  <c r="M32" i="28"/>
  <c r="L32" i="28"/>
  <c r="K32" i="28"/>
  <c r="AA14" i="27"/>
  <c r="AA15" i="27"/>
  <c r="AA16" i="27"/>
  <c r="AA17" i="27"/>
  <c r="AA18" i="27"/>
  <c r="AA19" i="27"/>
  <c r="AA20" i="27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13" i="27"/>
  <c r="N16" i="27"/>
  <c r="N15" i="27"/>
  <c r="N14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13" i="27"/>
  <c r="Z34" i="27"/>
  <c r="Y34" i="27"/>
  <c r="X34" i="27"/>
  <c r="M34" i="27"/>
  <c r="L34" i="27"/>
  <c r="K34" i="27"/>
  <c r="Z34" i="25"/>
  <c r="Y34" i="25"/>
  <c r="X34" i="25"/>
  <c r="N14" i="25"/>
  <c r="AB14" i="25" s="1"/>
  <c r="N15" i="25"/>
  <c r="AB15" i="25" s="1"/>
  <c r="N16" i="25"/>
  <c r="AB16" i="25" s="1"/>
  <c r="N17" i="25"/>
  <c r="AB17" i="25" s="1"/>
  <c r="N18" i="25"/>
  <c r="AB18" i="25" s="1"/>
  <c r="N19" i="25"/>
  <c r="AB19" i="25" s="1"/>
  <c r="N20" i="25"/>
  <c r="AB20" i="25" s="1"/>
  <c r="N21" i="25"/>
  <c r="AB21" i="25" s="1"/>
  <c r="N22" i="25"/>
  <c r="AB22" i="25" s="1"/>
  <c r="N23" i="25"/>
  <c r="AB23" i="25" s="1"/>
  <c r="N24" i="25"/>
  <c r="AB24" i="25" s="1"/>
  <c r="N25" i="25"/>
  <c r="AB25" i="25" s="1"/>
  <c r="N26" i="25"/>
  <c r="AB26" i="25" s="1"/>
  <c r="N27" i="25"/>
  <c r="AB27" i="25" s="1"/>
  <c r="N28" i="25"/>
  <c r="AB28" i="25" s="1"/>
  <c r="N29" i="25"/>
  <c r="AB29" i="25" s="1"/>
  <c r="N30" i="25"/>
  <c r="AB30" i="25" s="1"/>
  <c r="N31" i="25"/>
  <c r="AB31" i="25" s="1"/>
  <c r="N32" i="25"/>
  <c r="AB32" i="25" s="1"/>
  <c r="N33" i="25"/>
  <c r="AB33" i="25" s="1"/>
  <c r="N13" i="25"/>
  <c r="AB13" i="25" s="1"/>
  <c r="L34" i="25"/>
  <c r="M34" i="25"/>
  <c r="K34" i="25"/>
  <c r="AB30" i="28" l="1"/>
  <c r="AB19" i="28"/>
  <c r="AB25" i="27"/>
  <c r="AB17" i="28"/>
  <c r="AB26" i="29"/>
  <c r="AB31" i="29"/>
  <c r="AB25" i="29"/>
  <c r="AB29" i="29"/>
  <c r="AB21" i="29"/>
  <c r="AB30" i="29"/>
  <c r="AB20" i="29"/>
  <c r="AB22" i="29"/>
  <c r="AB23" i="29"/>
  <c r="AB19" i="29"/>
  <c r="AB17" i="29"/>
  <c r="AB16" i="28"/>
  <c r="AB15" i="28"/>
  <c r="AB14" i="28"/>
  <c r="AB26" i="28"/>
  <c r="AB25" i="28"/>
  <c r="AB22" i="28"/>
  <c r="AB29" i="28"/>
  <c r="AB31" i="28"/>
  <c r="AB23" i="28"/>
  <c r="AB21" i="28"/>
  <c r="AB28" i="28"/>
  <c r="AB20" i="28"/>
  <c r="AB27" i="28"/>
  <c r="AB26" i="27"/>
  <c r="AB18" i="27"/>
  <c r="AB15" i="27"/>
  <c r="AB27" i="27"/>
  <c r="AB24" i="27"/>
  <c r="AB22" i="27"/>
  <c r="AB20" i="27"/>
  <c r="AB17" i="27"/>
  <c r="AB14" i="27"/>
  <c r="AB23" i="27"/>
  <c r="AB21" i="27"/>
  <c r="AB31" i="27"/>
  <c r="AB19" i="27"/>
  <c r="AB33" i="27"/>
  <c r="AB32" i="27"/>
  <c r="AB30" i="27"/>
  <c r="AB13" i="27"/>
  <c r="AB18" i="28"/>
  <c r="AB29" i="27"/>
  <c r="AB13" i="28"/>
  <c r="AB24" i="28"/>
  <c r="AB18" i="29"/>
  <c r="AB16" i="27"/>
  <c r="AB28" i="27"/>
  <c r="AB13" i="29"/>
  <c r="AB24" i="29"/>
  <c r="H34" i="25"/>
  <c r="I34" i="25"/>
  <c r="J34" i="25"/>
  <c r="U32" i="29"/>
  <c r="V32" i="29"/>
  <c r="W32" i="29"/>
  <c r="V32" i="28"/>
  <c r="W32" i="28"/>
  <c r="U32" i="28"/>
  <c r="H32" i="28"/>
  <c r="I32" i="28"/>
  <c r="J32" i="28"/>
  <c r="U34" i="27"/>
  <c r="V34" i="27"/>
  <c r="W34" i="27"/>
  <c r="H34" i="27"/>
  <c r="I34" i="27"/>
  <c r="J34" i="27"/>
  <c r="G34" i="27"/>
  <c r="AB34" i="27" l="1"/>
  <c r="T32" i="29"/>
  <c r="S32" i="29"/>
  <c r="R32" i="29"/>
  <c r="T32" i="28"/>
  <c r="S32" i="28"/>
  <c r="R32" i="28"/>
  <c r="G32" i="28"/>
  <c r="F32" i="28"/>
  <c r="E32" i="28"/>
  <c r="T34" i="27"/>
  <c r="S34" i="27"/>
  <c r="R34" i="27"/>
  <c r="F34" i="27"/>
  <c r="E34" i="27"/>
  <c r="E34" i="25"/>
  <c r="F34" i="25"/>
  <c r="G34" i="25"/>
  <c r="Q32" i="29" l="1"/>
  <c r="P32" i="29"/>
  <c r="O32" i="29"/>
  <c r="N32" i="29"/>
  <c r="Q32" i="28"/>
  <c r="P32" i="28"/>
  <c r="O32" i="28"/>
  <c r="D32" i="28"/>
  <c r="C32" i="28"/>
  <c r="B32" i="28"/>
  <c r="N32" i="28" l="1"/>
  <c r="AA32" i="28"/>
  <c r="AA32" i="29"/>
  <c r="AB32" i="29" s="1"/>
  <c r="Q34" i="27"/>
  <c r="P34" i="27"/>
  <c r="O34" i="27"/>
  <c r="D34" i="27"/>
  <c r="C34" i="27"/>
  <c r="B34" i="27"/>
  <c r="AB32" i="28" l="1"/>
  <c r="AA34" i="27"/>
  <c r="N34" i="27"/>
  <c r="D34" i="25"/>
  <c r="P34" i="25" l="1"/>
  <c r="Q34" i="25"/>
  <c r="R34" i="25"/>
  <c r="S34" i="25"/>
  <c r="T34" i="25"/>
  <c r="U34" i="25"/>
  <c r="V34" i="25"/>
  <c r="W34" i="25"/>
  <c r="O34" i="25"/>
  <c r="B34" i="25"/>
  <c r="C34" i="25"/>
  <c r="N34" i="25" l="1"/>
  <c r="AA34" i="25"/>
  <c r="AB34" i="25" l="1"/>
</calcChain>
</file>

<file path=xl/sharedStrings.xml><?xml version="1.0" encoding="utf-8"?>
<sst xmlns="http://schemas.openxmlformats.org/spreadsheetml/2006/main" count="1384" uniqueCount="126">
  <si>
    <t>Matriz</t>
  </si>
  <si>
    <t>Total general</t>
  </si>
  <si>
    <t>Construcción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</si>
  <si>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</si>
  <si>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</si>
  <si>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</si>
  <si>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</si>
  <si>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</si>
  <si>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</si>
  <si>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</si>
  <si>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</si>
  <si>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Comercio al por mayor y al por menor; reparación de vehículos automotores y motocicletas</t>
  </si>
  <si>
    <t>Enseñanza</t>
  </si>
  <si>
    <t>Información y comunicaciones</t>
  </si>
  <si>
    <t>Otras actividades de servicios</t>
  </si>
  <si>
    <t>Transporte y almacenamiento</t>
  </si>
  <si>
    <t>Establecimientos</t>
  </si>
  <si>
    <t>Actividades de alojamiento y de servicio de comidas</t>
  </si>
  <si>
    <t>NR</t>
  </si>
  <si>
    <t>Sucursal Comercial</t>
  </si>
  <si>
    <t>Enero</t>
  </si>
  <si>
    <t>Febrero</t>
  </si>
  <si>
    <t>Marzo</t>
  </si>
  <si>
    <t>Agricultura, ganadería, silvicultura y pesca</t>
  </si>
  <si>
    <t>Explotación de minas y canteras</t>
  </si>
  <si>
    <t>Industrias manufactureras</t>
  </si>
  <si>
    <t>Suministro de agua; evacuación de aguas residuales, gestión de desechos y descontaminación</t>
  </si>
  <si>
    <t>Suministro de electricidad, gas, vapor y aire acondicionado</t>
  </si>
  <si>
    <t>Alto Paraguay</t>
  </si>
  <si>
    <t>Alto Paraná</t>
  </si>
  <si>
    <t>Amambay</t>
  </si>
  <si>
    <t>Boquerón</t>
  </si>
  <si>
    <t>Caaguazú</t>
  </si>
  <si>
    <t>Caazapá</t>
  </si>
  <si>
    <t>Canindeyú</t>
  </si>
  <si>
    <t>Capital(Asunción)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</si>
  <si>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</si>
  <si>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</si>
  <si>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</si>
  <si>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</si>
  <si>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</si>
  <si>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</si>
  <si>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</si>
  <si>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</si>
  <si>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</si>
  <si>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</si>
  <si>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ÍNDICE</t>
  </si>
  <si>
    <t>Terminología</t>
  </si>
  <si>
    <t>FICHA TÉCNICA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</si>
  <si>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</si>
  <si>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</si>
  <si>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</si>
  <si>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</si>
  <si>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</si>
  <si>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</si>
  <si>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</si>
  <si>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</si>
  <si>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Ficha Técnica</t>
  </si>
  <si>
    <t>Ministerio de Trabajo, Empleo y Seguridad Social
Serie de datos de los principales registros administrativos</t>
  </si>
  <si>
    <t>Inscripciones</t>
  </si>
  <si>
    <t>INSCRIPCIONES DE ESTABLECIMIENTOS Y PUESTOS LABORALES</t>
  </si>
  <si>
    <t>INSCRIPCIONES DE ESTABLECIMIENTOS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</si>
  <si>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</si>
  <si>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</si>
  <si>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</si>
  <si>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</si>
  <si>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</si>
  <si>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</si>
  <si>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</si>
  <si>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</si>
  <si>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</si>
  <si>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
Matriz</t>
  </si>
  <si>
    <t>Total 
Sucursal</t>
  </si>
  <si>
    <t>Total 
General</t>
  </si>
  <si>
    <t>INSCRIPCIONES DE PUESTOS LABORALES</t>
  </si>
  <si>
    <t>Administración pública y defensa; planes de seguridad social de afiliación obligatoria</t>
  </si>
  <si>
    <r>
      <t xml:space="preserve">Fuente: </t>
    </r>
    <r>
      <rPr>
        <sz val="9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9"/>
        <rFont val="Calibri"/>
        <family val="2"/>
        <scheme val="minor"/>
      </rPr>
      <t xml:space="preserve"> </t>
    </r>
  </si>
  <si>
    <r>
      <t xml:space="preserve">Fuente: </t>
    </r>
    <r>
      <rPr>
        <sz val="10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10"/>
        <rFont val="Calibri"/>
        <family val="2"/>
        <scheme val="minor"/>
      </rPr>
      <t xml:space="preserve"> </t>
    </r>
  </si>
  <si>
    <t>TERMINOLOGÍA</t>
  </si>
  <si>
    <r>
      <rPr>
        <b/>
        <sz val="14"/>
        <color theme="1"/>
        <rFont val="Calibri"/>
        <family val="2"/>
        <scheme val="minor"/>
      </rPr>
      <t>Dirección Registro Obrero Patronal (DROP):</t>
    </r>
    <r>
      <rPr>
        <sz val="14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</si>
  <si>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rPr>
        <b/>
        <sz val="14"/>
        <color theme="1"/>
        <rFont val="Calibri"/>
        <family val="2"/>
        <scheme val="minor"/>
      </rPr>
      <t>Matriz:</t>
    </r>
    <r>
      <rPr>
        <sz val="14"/>
        <color theme="1"/>
        <rFont val="Calibri"/>
        <family val="2"/>
        <scheme val="minor"/>
      </rPr>
      <t xml:space="preserve"> Es un establecimiento que controla a umo o más establecimientos con los que comparte la razón social.</t>
    </r>
  </si>
  <si>
    <r>
      <rPr>
        <b/>
        <sz val="14"/>
        <color theme="1"/>
        <rFont val="Calibri"/>
        <family val="2"/>
        <scheme val="minor"/>
      </rPr>
      <t>MTESS:</t>
    </r>
    <r>
      <rPr>
        <sz val="14"/>
        <color theme="1"/>
        <rFont val="Calibri"/>
        <family val="2"/>
        <scheme val="minor"/>
      </rPr>
      <t xml:space="preserve"> Ministerio de Trabajo, Empleo y Seguridad Social.</t>
    </r>
  </si>
  <si>
    <r>
      <rPr>
        <b/>
        <sz val="14"/>
        <color theme="1"/>
        <rFont val="Calibri"/>
        <family val="2"/>
        <scheme val="minor"/>
      </rPr>
      <t xml:space="preserve">Establecimiento: </t>
    </r>
    <r>
      <rPr>
        <sz val="14"/>
        <color theme="1"/>
        <rFont val="Calibri"/>
        <family val="2"/>
        <scheme val="minor"/>
      </rPr>
      <t xml:space="preserve">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</si>
  <si>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4"/>
        <color theme="1"/>
        <rFont val="Calibri"/>
        <family val="2"/>
        <scheme val="minor"/>
      </rPr>
      <t>Sucursal:</t>
    </r>
    <r>
      <rPr>
        <sz val="14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</si>
  <si>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r>
      <rPr>
        <b/>
        <sz val="14"/>
        <color theme="1"/>
        <rFont val="Calibri"/>
        <family val="2"/>
        <scheme val="minor"/>
      </rPr>
      <t>Puesto Laboral:</t>
    </r>
    <r>
      <rPr>
        <sz val="14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</si>
  <si>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Tabla 1</t>
  </si>
  <si>
    <t>Tabla 2</t>
  </si>
  <si>
    <t>Tabla 3</t>
  </si>
  <si>
    <t>Tabla 4</t>
  </si>
  <si>
    <t>Tabla 5</t>
  </si>
  <si>
    <t>Tabla 6</t>
  </si>
  <si>
    <t>Tabla 7</t>
  </si>
  <si>
    <t>Coordinación del Procesamiento de Datos y Elaboración de Indicadores</t>
  </si>
  <si>
    <t xml:space="preserve">Con trabajadores </t>
  </si>
  <si>
    <t>Tabla 1: Inscripciones de establecimientos y puestos laborales correspondientes a matrices y sucursales. Periodo: Enero a Diciembre - Año 2024</t>
  </si>
  <si>
    <t>Total Matriz</t>
  </si>
  <si>
    <t>Total Sucursal Comercial</t>
  </si>
  <si>
    <t xml:space="preserve">Actividades de los hogares como empleadores; actividades no diferenciadas de los hogares como productores de bienes y servicios para uso propio </t>
  </si>
  <si>
    <t>Sin clasificar</t>
  </si>
  <si>
    <t>-</t>
  </si>
  <si>
    <t>Tabla 2: Inscripciones de establecimientos correspondientes a matrices y sucursales, según actividad económica. Periodo: Enero a Diciembre - Año 2024</t>
  </si>
  <si>
    <t xml:space="preserve">Fuente:  Observatorio Laboral 0 MTESS. Elaboración propia a partir de los registros administrativos del REOP 0 DROP. </t>
  </si>
  <si>
    <t>Tabla 4: Inscripciones de establecimientos  correspondientes a matrices y sucursales, según departamento. Periodo: Enero a Diciembre - Año 2024</t>
  </si>
  <si>
    <t>Departamento</t>
  </si>
  <si>
    <t>Tabla 4: Inscripciones de puestos laborales por tipo de establecimiento, según departamento. Periodo: Enero a Diciembre - Año 2024</t>
  </si>
  <si>
    <t>Tabla 3: Inscripciones de puestos laborales por tipo de establecimiento, según actividad económica. Periodo: Enero a Diciembre  - Año 2024</t>
  </si>
  <si>
    <t>Tabla 3: Inscripciones de puestos laborales por tipo de establecimiento, según actividad económica. Periodo: Enero a Diciembre. Año 2024</t>
  </si>
  <si>
    <t>Etiquetas de fila</t>
  </si>
  <si>
    <t>Feberero</t>
  </si>
  <si>
    <t>Agostro</t>
  </si>
  <si>
    <t>Enero de 2025</t>
  </si>
  <si>
    <r>
      <t xml:space="preserve">Fuente: </t>
    </r>
    <r>
      <rPr>
        <sz val="12"/>
        <rFont val="Calibri"/>
        <family val="2"/>
        <scheme val="minor"/>
      </rPr>
      <t xml:space="preserve"> Observatorio Laboral - MTESS. Elaboración propia a partir de los registros administrativos del REOP - DROP.</t>
    </r>
    <r>
      <rPr>
        <b/>
        <sz val="12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</si>
  <si>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>Notas</t>
    </r>
    <r>
      <rPr>
        <sz val="12"/>
        <rFont val="Calibri"/>
        <family val="2"/>
        <scheme val="minor"/>
      </rPr>
      <t xml:space="preserve">: </t>
    </r>
  </si>
  <si>
    <r>
      <rPr>
        <sz val="12"/>
        <color rgb="FF006100"/>
        <rFont val="Calibri"/>
        <family val="2"/>
      </rPr>
      <t>¹</t>
    </r>
    <r>
      <rPr>
        <sz val="9.6"/>
        <color rgb="FF006100"/>
        <rFont val="Calibri"/>
        <family val="2"/>
      </rPr>
      <t xml:space="preserve"> </t>
    </r>
    <r>
      <rPr>
        <sz val="12"/>
        <color rgb="FF006100"/>
        <rFont val="Calibri"/>
        <family val="2"/>
        <scheme val="minor"/>
      </rPr>
      <t xml:space="preserve">Sin trabajadores </t>
    </r>
  </si>
  <si>
    <r>
      <rPr>
        <sz val="12"/>
        <color rgb="FF006100"/>
        <rFont val="Calibri"/>
        <family val="2"/>
      </rPr>
      <t>²</t>
    </r>
    <r>
      <rPr>
        <sz val="12"/>
        <color rgb="FF006100"/>
        <rFont val="Calibri"/>
        <family val="2"/>
        <scheme val="minor"/>
      </rPr>
      <t xml:space="preserve">Puestos Laborales </t>
    </r>
  </si>
  <si>
    <r>
      <rPr>
        <sz val="12"/>
        <rFont val="Calibri"/>
        <family val="2"/>
      </rPr>
      <t>³</t>
    </r>
    <r>
      <rPr>
        <sz val="12"/>
        <rFont val="Calibri"/>
        <family val="2"/>
        <scheme val="minor"/>
      </rPr>
      <t>Julio</t>
    </r>
  </si>
  <si>
    <r>
      <rPr>
        <sz val="12"/>
        <rFont val="Calibri"/>
        <family val="2"/>
      </rPr>
      <t>²</t>
    </r>
    <r>
      <rPr>
        <sz val="12"/>
        <rFont val="Calibri"/>
        <family val="2"/>
        <scheme val="minor"/>
      </rPr>
      <t>La cantidad de puestos laborales debe considerarse una cifra preliminar debido a que corresponden a las comunicaciones de entrada de trabajadores al momento de la inscripción patronal.</t>
    </r>
  </si>
  <si>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>NR</t>
    </r>
  </si>
  <si>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>NR corresponde a casos no reportados en los registros migrados del Instituto de Previsión Social</t>
    </r>
  </si>
  <si>
    <t>Inscripciones de establecimientos correspondientes a matrices y sucursales con trabajadores, según actividad económica. Periodo: Enero a Diciembre - Año 2024</t>
  </si>
  <si>
    <t>Inscripciones de establecimientos correspondientes a matrices y sucursales sin trabajadores, según actividad económica. Periodo: Enero a Diciembre - Año 2024</t>
  </si>
  <si>
    <r>
      <t xml:space="preserve">NR: </t>
    </r>
    <r>
      <rPr>
        <sz val="9"/>
        <rFont val="Calibri"/>
        <family val="2"/>
        <scheme val="minor"/>
      </rPr>
      <t xml:space="preserve">Corresponde a casos no reportados </t>
    </r>
  </si>
  <si>
    <t>Inscripciones de establecimientos  correspondientes a matrices y sucursales con trabajadores, según departamento. Periodo: Enero a Diciembre - Año 2024</t>
  </si>
  <si>
    <t>Inscripciones de establecimientos  correspondientes a matrices y sucursales sin trabajadores, según departamento. Periodo: Enero a Diciembre - Año 2024</t>
  </si>
  <si>
    <r>
      <rPr>
        <sz val="12"/>
        <rFont val="Calibri"/>
        <family val="2"/>
      </rPr>
      <t>¹</t>
    </r>
    <r>
      <rPr>
        <sz val="12"/>
        <rFont val="Calibri"/>
        <family val="2"/>
        <scheme val="minor"/>
      </rPr>
      <t>La cantidad de inscripciones de establecimientos sin trabajadores debe considerarse como una cifra preliminar, ya que Los establecimientos no declararon trabajadores en el momento de su inscripción.</t>
    </r>
  </si>
  <si>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El aumento de inscripciones a partir del mes de julio del 2024 se debe a la migración de los registros patronales del Instituto Previsión Social (IPS) que no figuraban en el Registro del Obrero Patronal del Ministerio de Trabajo, Empleo y Seguridad Social (MTESS). Este proceso de vinculación entre los registros del MTESS e IPS es una acción establecida en el Decreto N°1989/2024 " Por el cual se actualizan las disposiciones que regulan la inscripción en el Registro Obrero Patronal, los documentos y libros de tenencia obligatoria, las comunicaciones, la transmisión de datos y documentos  electrónicos ante el Ministerio de Trabajo, Empleo y Seguridad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</si>
</sst>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mbria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rgb="FF33996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339966"/>
      <name val="Calibri"/>
      <family val="2"/>
      <scheme val="minor"/>
    </font>
    <font>
      <i/>
      <sz val="12"/>
      <color rgb="FF339966"/>
      <name val="Calibri"/>
      <family val="2"/>
      <scheme val="minor"/>
    </font>
    <font>
      <sz val="12"/>
      <color rgb="FF339966"/>
      <name val="Calibri"/>
      <family val="2"/>
      <scheme val="minor"/>
    </font>
    <font>
      <b/>
      <sz val="14"/>
      <color rgb="FF339966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rgb="FF33996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006100"/>
      <name val="Calibri"/>
      <family val="2"/>
    </font>
    <font>
      <sz val="9.6"/>
      <color rgb="FF006100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/>
      <top style="dotted">
        <color theme="2"/>
      </top>
      <bottom style="dotted">
        <color theme="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dotted">
        <color theme="2"/>
      </bottom>
      <diagonal/>
    </border>
    <border>
      <left/>
      <right style="medium">
        <color theme="1" tint="0.499984740745262"/>
      </right>
      <top style="dotted">
        <color theme="2"/>
      </top>
      <bottom style="thin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dotted">
        <color theme="2"/>
      </top>
      <bottom style="dotted">
        <color theme="2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1" tint="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dotted">
        <color theme="2"/>
      </bottom>
      <diagonal/>
    </border>
    <border>
      <left style="medium">
        <color theme="2" tint="-0.499984740745262"/>
      </left>
      <right style="medium">
        <color theme="2" tint="-0.499984740745262"/>
      </right>
      <top style="dotted">
        <color theme="2"/>
      </top>
      <bottom style="dotted">
        <color theme="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1" tint="0.499984740745262"/>
      </right>
      <top style="medium">
        <color theme="2" tint="-0.499984740745262"/>
      </top>
      <bottom/>
      <diagonal/>
    </border>
    <border>
      <left style="medium">
        <color theme="1" tint="0.499984740745262"/>
      </left>
      <right/>
      <top style="medium">
        <color theme="2" tint="-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2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1" tint="0.499984740745262"/>
      </bottom>
      <diagonal/>
    </border>
    <border>
      <left/>
      <right/>
      <top style="medium">
        <color theme="2" tint="-0.499984740745262"/>
      </top>
      <bottom style="thin">
        <color theme="1" tint="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1" tint="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1" tint="0.499984740745262"/>
      </right>
      <top style="medium">
        <color theme="2" tint="-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145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/>
    <xf numFmtId="0" fontId="11" fillId="3" borderId="0" xfId="0" applyFont="1" applyFill="1"/>
    <xf numFmtId="0" fontId="10" fillId="3" borderId="0" xfId="0" applyFont="1" applyFill="1" applyAlignment="1">
      <alignment horizontal="left" vertical="center" wrapText="1"/>
    </xf>
    <xf numFmtId="0" fontId="7" fillId="2" borderId="6" xfId="2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horizontal="center"/>
    </xf>
    <xf numFmtId="3" fontId="3" fillId="5" borderId="12" xfId="0" applyNumberFormat="1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5" xfId="0" applyFont="1" applyFill="1" applyBorder="1"/>
    <xf numFmtId="0" fontId="8" fillId="3" borderId="1" xfId="0" applyFont="1" applyFill="1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3" fontId="13" fillId="2" borderId="8" xfId="2" applyNumberFormat="1" applyFont="1" applyBorder="1" applyAlignment="1">
      <alignment horizontal="center" vertical="center" wrapText="1"/>
    </xf>
    <xf numFmtId="3" fontId="13" fillId="2" borderId="9" xfId="2" applyNumberFormat="1" applyFont="1" applyBorder="1" applyAlignment="1">
      <alignment horizontal="center" vertical="center" wrapText="1"/>
    </xf>
    <xf numFmtId="0" fontId="13" fillId="2" borderId="7" xfId="2" applyFont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3" fontId="16" fillId="3" borderId="0" xfId="0" applyNumberFormat="1" applyFont="1" applyFill="1" applyAlignment="1">
      <alignment horizontal="center" vertical="center"/>
    </xf>
    <xf numFmtId="3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center"/>
    </xf>
    <xf numFmtId="3" fontId="16" fillId="3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3" borderId="0" xfId="0" applyFont="1" applyFill="1"/>
    <xf numFmtId="3" fontId="16" fillId="3" borderId="0" xfId="0" applyNumberFormat="1" applyFont="1" applyFill="1" applyAlignment="1">
      <alignment horizontal="center"/>
    </xf>
    <xf numFmtId="3" fontId="16" fillId="3" borderId="0" xfId="0" applyNumberFormat="1" applyFont="1" applyFill="1"/>
    <xf numFmtId="0" fontId="0" fillId="3" borderId="0" xfId="0" applyFill="1"/>
    <xf numFmtId="0" fontId="5" fillId="3" borderId="0" xfId="0" applyFont="1" applyFill="1"/>
    <xf numFmtId="0" fontId="12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5" fillId="3" borderId="0" xfId="1" applyFont="1" applyFill="1" applyBorder="1"/>
    <xf numFmtId="0" fontId="0" fillId="3" borderId="20" xfId="0" applyFill="1" applyBorder="1"/>
    <xf numFmtId="0" fontId="2" fillId="3" borderId="20" xfId="0" applyFont="1" applyFill="1" applyBorder="1"/>
    <xf numFmtId="0" fontId="23" fillId="3" borderId="20" xfId="0" applyFont="1" applyFill="1" applyBorder="1"/>
    <xf numFmtId="0" fontId="24" fillId="3" borderId="0" xfId="1" applyFont="1" applyFill="1"/>
    <xf numFmtId="0" fontId="6" fillId="3" borderId="0" xfId="0" applyFont="1" applyFill="1"/>
    <xf numFmtId="3" fontId="1" fillId="5" borderId="11" xfId="1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" fontId="3" fillId="5" borderId="22" xfId="0" applyNumberFormat="1" applyFont="1" applyFill="1" applyBorder="1" applyAlignment="1">
      <alignment horizontal="center"/>
    </xf>
    <xf numFmtId="3" fontId="13" fillId="2" borderId="23" xfId="2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3" fillId="3" borderId="0" xfId="0" applyNumberFormat="1" applyFont="1" applyFill="1"/>
    <xf numFmtId="0" fontId="7" fillId="2" borderId="6" xfId="2" applyBorder="1" applyAlignment="1">
      <alignment horizontal="center" vertical="center"/>
    </xf>
    <xf numFmtId="0" fontId="13" fillId="2" borderId="7" xfId="2" applyFont="1" applyBorder="1" applyAlignment="1">
      <alignment vertical="center" wrapText="1"/>
    </xf>
    <xf numFmtId="3" fontId="13" fillId="2" borderId="8" xfId="2" applyNumberFormat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3" fontId="2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0" xfId="0" applyFont="1" applyFill="1" applyBorder="1" applyAlignment="1">
      <alignment vertical="center"/>
    </xf>
    <xf numFmtId="0" fontId="11" fillId="3" borderId="0" xfId="0" applyFont="1" applyFill="1" applyBorder="1"/>
    <xf numFmtId="0" fontId="27" fillId="3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/>
    </xf>
    <xf numFmtId="3" fontId="11" fillId="3" borderId="0" xfId="0" applyNumberFormat="1" applyFont="1" applyFill="1" applyAlignment="1">
      <alignment horizontal="center"/>
    </xf>
    <xf numFmtId="3" fontId="11" fillId="3" borderId="0" xfId="0" applyNumberFormat="1" applyFont="1" applyFill="1"/>
    <xf numFmtId="0" fontId="11" fillId="3" borderId="0" xfId="0" applyFont="1" applyFill="1" applyAlignment="1">
      <alignment horizontal="center" vertical="center"/>
    </xf>
    <xf numFmtId="0" fontId="28" fillId="2" borderId="5" xfId="2" applyFont="1" applyBorder="1" applyAlignment="1">
      <alignment horizontal="center" vertical="center" wrapText="1"/>
    </xf>
    <xf numFmtId="0" fontId="28" fillId="2" borderId="6" xfId="2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11" fillId="5" borderId="28" xfId="0" applyFont="1" applyFill="1" applyBorder="1"/>
    <xf numFmtId="3" fontId="11" fillId="5" borderId="13" xfId="0" applyNumberFormat="1" applyFont="1" applyFill="1" applyBorder="1" applyAlignment="1">
      <alignment horizontal="center"/>
    </xf>
    <xf numFmtId="3" fontId="11" fillId="5" borderId="10" xfId="0" applyNumberFormat="1" applyFont="1" applyFill="1" applyBorder="1" applyAlignment="1">
      <alignment horizontal="center"/>
    </xf>
    <xf numFmtId="3" fontId="27" fillId="5" borderId="10" xfId="0" applyNumberFormat="1" applyFont="1" applyFill="1" applyBorder="1" applyAlignment="1">
      <alignment horizontal="center"/>
    </xf>
    <xf numFmtId="0" fontId="11" fillId="5" borderId="29" xfId="0" applyFont="1" applyFill="1" applyBorder="1"/>
    <xf numFmtId="3" fontId="11" fillId="5" borderId="14" xfId="0" applyNumberFormat="1" applyFont="1" applyFill="1" applyBorder="1" applyAlignment="1">
      <alignment horizontal="center"/>
    </xf>
    <xf numFmtId="3" fontId="11" fillId="5" borderId="11" xfId="0" applyNumberFormat="1" applyFont="1" applyFill="1" applyBorder="1" applyAlignment="1">
      <alignment horizontal="center"/>
    </xf>
    <xf numFmtId="3" fontId="27" fillId="5" borderId="11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 vertical="center"/>
    </xf>
    <xf numFmtId="0" fontId="28" fillId="2" borderId="30" xfId="2" applyFont="1" applyBorder="1" applyAlignment="1">
      <alignment vertical="center" wrapText="1"/>
    </xf>
    <xf numFmtId="3" fontId="28" fillId="2" borderId="34" xfId="2" applyNumberFormat="1" applyFont="1" applyBorder="1" applyAlignment="1">
      <alignment horizontal="center" vertical="center" wrapText="1"/>
    </xf>
    <xf numFmtId="3" fontId="28" fillId="2" borderId="35" xfId="2" applyNumberFormat="1" applyFont="1" applyBorder="1" applyAlignment="1">
      <alignment horizontal="center" vertical="center" wrapText="1"/>
    </xf>
    <xf numFmtId="3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3" fontId="27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wrapText="1"/>
    </xf>
    <xf numFmtId="0" fontId="12" fillId="5" borderId="0" xfId="0" applyFont="1" applyFill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  <xf numFmtId="0" fontId="17" fillId="2" borderId="19" xfId="2" applyFont="1" applyBorder="1" applyAlignment="1">
      <alignment horizontal="left" vertical="center" wrapText="1"/>
    </xf>
    <xf numFmtId="0" fontId="17" fillId="2" borderId="0" xfId="2" applyFont="1" applyBorder="1" applyAlignment="1">
      <alignment horizontal="left" vertical="center" wrapText="1"/>
    </xf>
    <xf numFmtId="0" fontId="0" fillId="3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28" fillId="2" borderId="33" xfId="2" applyFont="1" applyBorder="1" applyAlignment="1">
      <alignment horizontal="center" vertical="center" wrapText="1"/>
    </xf>
    <xf numFmtId="0" fontId="28" fillId="2" borderId="31" xfId="2" applyFont="1" applyBorder="1" applyAlignment="1">
      <alignment horizontal="center" vertical="center" wrapText="1"/>
    </xf>
    <xf numFmtId="0" fontId="28" fillId="2" borderId="32" xfId="2" applyFont="1" applyBorder="1" applyAlignment="1">
      <alignment horizontal="center" vertical="center" wrapText="1"/>
    </xf>
    <xf numFmtId="0" fontId="28" fillId="2" borderId="4" xfId="2" applyFont="1" applyBorder="1" applyAlignment="1">
      <alignment horizontal="center" vertical="center" wrapText="1"/>
    </xf>
    <xf numFmtId="0" fontId="28" fillId="2" borderId="18" xfId="2" applyFont="1" applyBorder="1" applyAlignment="1">
      <alignment horizontal="center" vertical="center" wrapText="1"/>
    </xf>
    <xf numFmtId="0" fontId="28" fillId="2" borderId="2" xfId="2" applyFont="1" applyBorder="1" applyAlignment="1">
      <alignment horizontal="center" vertical="center" wrapText="1"/>
    </xf>
    <xf numFmtId="0" fontId="28" fillId="2" borderId="36" xfId="2" applyFont="1" applyBorder="1" applyAlignment="1">
      <alignment horizontal="center" vertical="center" wrapText="1"/>
    </xf>
    <xf numFmtId="0" fontId="28" fillId="2" borderId="37" xfId="2" applyFont="1" applyBorder="1" applyAlignment="1">
      <alignment horizontal="center" vertical="center" wrapText="1"/>
    </xf>
    <xf numFmtId="0" fontId="28" fillId="2" borderId="41" xfId="2" applyFont="1" applyBorder="1" applyAlignment="1">
      <alignment horizontal="center" vertical="center" wrapText="1"/>
    </xf>
    <xf numFmtId="0" fontId="28" fillId="2" borderId="38" xfId="2" applyFont="1" applyBorder="1" applyAlignment="1">
      <alignment horizontal="center" vertical="center" wrapText="1"/>
    </xf>
    <xf numFmtId="0" fontId="28" fillId="2" borderId="39" xfId="2" applyFont="1" applyBorder="1" applyAlignment="1">
      <alignment horizontal="center" vertical="center" wrapText="1"/>
    </xf>
    <xf numFmtId="0" fontId="28" fillId="2" borderId="40" xfId="2" applyFont="1" applyBorder="1" applyAlignment="1">
      <alignment horizontal="center" vertical="center" wrapText="1"/>
    </xf>
    <xf numFmtId="0" fontId="28" fillId="2" borderId="25" xfId="2" applyFont="1" applyBorder="1" applyAlignment="1">
      <alignment horizontal="center" vertical="center" wrapText="1"/>
    </xf>
    <xf numFmtId="0" fontId="28" fillId="2" borderId="26" xfId="2" applyFont="1" applyBorder="1" applyAlignment="1">
      <alignment horizontal="center" vertical="center" wrapText="1"/>
    </xf>
    <xf numFmtId="0" fontId="28" fillId="2" borderId="27" xfId="2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7" fillId="2" borderId="16" xfId="2" applyBorder="1" applyAlignment="1">
      <alignment horizontal="center" vertical="center" wrapText="1"/>
    </xf>
    <xf numFmtId="0" fontId="7" fillId="2" borderId="2" xfId="2" applyBorder="1" applyAlignment="1">
      <alignment horizontal="center" vertical="center" wrapText="1"/>
    </xf>
    <xf numFmtId="0" fontId="7" fillId="2" borderId="4" xfId="2" applyBorder="1" applyAlignment="1">
      <alignment horizontal="center" vertical="center" wrapText="1"/>
    </xf>
    <xf numFmtId="0" fontId="7" fillId="2" borderId="18" xfId="2" applyBorder="1" applyAlignment="1">
      <alignment horizontal="center" vertical="center" wrapText="1"/>
    </xf>
    <xf numFmtId="0" fontId="7" fillId="2" borderId="21" xfId="2" applyBorder="1" applyAlignment="1">
      <alignment horizontal="center" vertical="center" wrapText="1"/>
    </xf>
    <xf numFmtId="0" fontId="7" fillId="2" borderId="24" xfId="2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7" fillId="2" borderId="17" xfId="2" applyBorder="1" applyAlignment="1">
      <alignment horizontal="center" vertical="center" wrapText="1"/>
    </xf>
    <xf numFmtId="0" fontId="7" fillId="2" borderId="3" xfId="2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7" fillId="2" borderId="19" xfId="2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8" fillId="5" borderId="0" xfId="2" applyFont="1" applyFill="1" applyBorder="1" applyAlignment="1">
      <alignment horizontal="left" vertical="center" wrapText="1"/>
    </xf>
    <xf numFmtId="0" fontId="2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/>
    </xf>
    <xf numFmtId="0" fontId="27" fillId="3" borderId="0" xfId="0" applyFont="1" applyFill="1" applyAlignment="1"/>
    <xf numFmtId="0" fontId="11" fillId="5" borderId="0" xfId="0" applyFont="1" applyFill="1" applyAlignment="1">
      <alignment horizontal="center" vertical="center"/>
    </xf>
    <xf numFmtId="0" fontId="0" fillId="3" borderId="0" xfId="0" applyFont="1" applyFill="1" applyAlignment="1">
      <alignment vertical="top"/>
    </xf>
  </cellXfs>
  <cellStyles count="3">
    <cellStyle name="Bueno" xfId="2" builtinId="26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9966"/>
      <color rgb="FFCCFF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95A23C-3284-4CB4-B283-5A79FB138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446315</xdr:colOff>
      <xdr:row>1</xdr:row>
      <xdr:rowOff>21772</xdr:rowOff>
    </xdr:from>
    <xdr:to>
      <xdr:col>5</xdr:col>
      <xdr:colOff>578031</xdr:colOff>
      <xdr:row>4</xdr:row>
      <xdr:rowOff>36524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62BEC-AFCF-46F6-B3F5-98C64B71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1486" y="217715"/>
          <a:ext cx="3419202" cy="602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914400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6639"/>
          <a:ext cx="1054100" cy="708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262465</xdr:colOff>
      <xdr:row>1</xdr:row>
      <xdr:rowOff>150285</xdr:rowOff>
    </xdr:from>
    <xdr:to>
      <xdr:col>10</xdr:col>
      <xdr:colOff>636057</xdr:colOff>
      <xdr:row>3</xdr:row>
      <xdr:rowOff>156957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E7FB9A-30B3-43DA-B331-C1B97A023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46332" y="345018"/>
          <a:ext cx="2117725" cy="396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B91BFAF1-CB98-46A2-B432-660B278F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142948</xdr:colOff>
      <xdr:row>1</xdr:row>
      <xdr:rowOff>38100</xdr:rowOff>
    </xdr:from>
    <xdr:to>
      <xdr:col>24</xdr:col>
      <xdr:colOff>457200</xdr:colOff>
      <xdr:row>3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04CA0-5BF6-49D6-AC24-88C532E6F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783248" y="228600"/>
          <a:ext cx="3032052" cy="520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721A6B-7099-40DD-9BF7-5D2AEF306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544286</xdr:colOff>
      <xdr:row>1</xdr:row>
      <xdr:rowOff>65314</xdr:rowOff>
    </xdr:from>
    <xdr:to>
      <xdr:col>23</xdr:col>
      <xdr:colOff>555551</xdr:colOff>
      <xdr:row>4</xdr:row>
      <xdr:rowOff>3628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B96C0-C975-4437-B3AA-BB7620387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261257"/>
          <a:ext cx="3032052" cy="520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E9EC26-B877-4BC1-9B5F-F39BE623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729342</xdr:colOff>
      <xdr:row>1</xdr:row>
      <xdr:rowOff>10885</xdr:rowOff>
    </xdr:from>
    <xdr:to>
      <xdr:col>24</xdr:col>
      <xdr:colOff>343280</xdr:colOff>
      <xdr:row>3</xdr:row>
      <xdr:rowOff>139699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BAD9D7-4D54-466D-860C-5C8131413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6656" y="206828"/>
          <a:ext cx="3032052" cy="520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0</xdr:row>
      <xdr:rowOff>187099</xdr:rowOff>
    </xdr:from>
    <xdr:to>
      <xdr:col>0</xdr:col>
      <xdr:colOff>1326256</xdr:colOff>
      <xdr:row>3</xdr:row>
      <xdr:rowOff>175690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BC26F9-A178-4B98-A170-3AEC3114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40" y="187099"/>
          <a:ext cx="1251416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598713</xdr:colOff>
      <xdr:row>1</xdr:row>
      <xdr:rowOff>21772</xdr:rowOff>
    </xdr:from>
    <xdr:to>
      <xdr:col>25</xdr:col>
      <xdr:colOff>735166</xdr:colOff>
      <xdr:row>3</xdr:row>
      <xdr:rowOff>156028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A56378-FA4C-4F58-921D-78309B4F8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737284" y="217715"/>
          <a:ext cx="3042939" cy="5261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11906</xdr:rowOff>
    </xdr:from>
    <xdr:to>
      <xdr:col>1</xdr:col>
      <xdr:colOff>388563</xdr:colOff>
      <xdr:row>4</xdr:row>
      <xdr:rowOff>497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E8610-6651-4DD1-9294-6FD51518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2406"/>
          <a:ext cx="1245813" cy="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1415143</xdr:colOff>
      <xdr:row>1</xdr:row>
      <xdr:rowOff>21771</xdr:rowOff>
    </xdr:from>
    <xdr:to>
      <xdr:col>5</xdr:col>
      <xdr:colOff>1159709</xdr:colOff>
      <xdr:row>3</xdr:row>
      <xdr:rowOff>150585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5BBA74-257C-4AA2-84DB-882D21C4B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80314" y="217714"/>
          <a:ext cx="3032052" cy="520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419101</xdr:colOff>
      <xdr:row>13</xdr:row>
      <xdr:rowOff>142875</xdr:rowOff>
    </xdr:from>
    <xdr:to>
      <xdr:col>9</xdr:col>
      <xdr:colOff>514351</xdr:colOff>
      <xdr:row>16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686301" y="2771775"/>
          <a:ext cx="1314450" cy="571500"/>
        </a:xfrm>
        <a:prstGeom prst="rect">
          <a:avLst/>
        </a:prstGeom>
      </xdr:spPr>
    </xdr:pic>
    <xdr:clientData/>
  </xdr:twoCellAnchor>
  <xdr:twoCellAnchor>
    <xdr:from>
      <xdr:col>7</xdr:col>
      <xdr:colOff>363275</xdr:colOff>
      <xdr:row>7</xdr:row>
      <xdr:rowOff>142875</xdr:rowOff>
    </xdr:from>
    <xdr:to>
      <xdr:col>9</xdr:col>
      <xdr:colOff>514348</xdr:colOff>
      <xdr:row>11</xdr:row>
      <xdr:rowOff>28575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0475" y="1571625"/>
          <a:ext cx="137027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P23"/>
  <sheetViews>
    <sheetView showGridLines="0" zoomScale="70" zoomScaleNormal="70" workbookViewId="0">
      <selection activeCell="B19" sqref="B19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98" t="s">
        <v>58</v>
      </c>
      <c r="B2" s="98"/>
      <c r="C2" s="98"/>
      <c r="D2" s="98"/>
      <c r="E2" s="98"/>
      <c r="F2" s="98"/>
      <c r="G2" s="98"/>
      <c r="H2" s="98"/>
      <c r="I2" s="98"/>
    </row>
    <row r="3" spans="1:16" ht="15" customHeight="1" x14ac:dyDescent="0.25">
      <c r="A3" s="98"/>
      <c r="B3" s="98"/>
      <c r="C3" s="98"/>
      <c r="D3" s="98"/>
      <c r="E3" s="98"/>
      <c r="F3" s="98"/>
      <c r="G3" s="98"/>
      <c r="H3" s="98"/>
      <c r="I3" s="98"/>
    </row>
    <row r="4" spans="1:16" ht="15" customHeigh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16" ht="15" customHeight="1" x14ac:dyDescent="0.25">
      <c r="B5" s="1"/>
    </row>
    <row r="6" spans="1:16" ht="15" customHeight="1" x14ac:dyDescent="0.25">
      <c r="A6" s="99" t="s">
        <v>60</v>
      </c>
      <c r="B6" s="99"/>
      <c r="C6" s="99"/>
      <c r="D6" s="99"/>
      <c r="E6" s="99"/>
      <c r="F6" s="99"/>
      <c r="G6" s="99"/>
      <c r="H6" s="99"/>
      <c r="I6" s="99"/>
    </row>
    <row r="7" spans="1:16" ht="15" customHeight="1" x14ac:dyDescent="0.25">
      <c r="A7" s="7"/>
      <c r="B7" s="7"/>
      <c r="C7" s="7"/>
      <c r="D7" s="7"/>
      <c r="E7" s="7"/>
      <c r="F7" s="7"/>
      <c r="G7" s="7"/>
    </row>
    <row r="8" spans="1:16" ht="15" customHeight="1" x14ac:dyDescent="0.25">
      <c r="A8" s="100" t="s">
        <v>46</v>
      </c>
      <c r="B8" s="100"/>
      <c r="C8" s="100"/>
      <c r="D8" s="100"/>
      <c r="E8" s="100"/>
      <c r="F8" s="100"/>
      <c r="G8" s="100"/>
      <c r="H8" s="100"/>
      <c r="I8" s="100"/>
    </row>
    <row r="9" spans="1:16" x14ac:dyDescent="0.25">
      <c r="B9" s="5"/>
      <c r="C9" s="5"/>
      <c r="D9" s="6"/>
      <c r="E9" s="5"/>
      <c r="F9" s="5"/>
      <c r="G9" s="6"/>
      <c r="K9" s="5"/>
      <c r="L9" s="5"/>
      <c r="M9" s="6"/>
      <c r="N9" s="5"/>
      <c r="O9" s="5"/>
      <c r="P9" s="6"/>
    </row>
    <row r="10" spans="1:16" s="22" customFormat="1" ht="30" customHeight="1" x14ac:dyDescent="0.25">
      <c r="A10" s="44" t="s">
        <v>85</v>
      </c>
      <c r="B10" s="101" t="s">
        <v>94</v>
      </c>
      <c r="C10" s="102"/>
      <c r="D10" s="102"/>
      <c r="E10" s="102"/>
      <c r="F10" s="102"/>
      <c r="G10" s="102"/>
      <c r="H10" s="102"/>
      <c r="I10" s="102"/>
      <c r="K10" s="23"/>
      <c r="L10" s="23"/>
      <c r="M10" s="24"/>
      <c r="N10" s="23"/>
      <c r="O10" s="23"/>
      <c r="P10" s="24"/>
    </row>
    <row r="11" spans="1:16" s="28" customFormat="1" ht="18.75" x14ac:dyDescent="0.3">
      <c r="A11" s="25"/>
      <c r="B11" s="26"/>
      <c r="C11" s="27"/>
      <c r="D11" s="26"/>
      <c r="E11" s="26"/>
      <c r="F11" s="26"/>
      <c r="G11" s="26"/>
      <c r="H11" s="27"/>
      <c r="I11" s="27"/>
      <c r="K11" s="29"/>
      <c r="L11" s="29"/>
      <c r="M11" s="30"/>
      <c r="N11" s="29"/>
      <c r="O11" s="29"/>
      <c r="P11" s="30"/>
    </row>
    <row r="12" spans="1:16" s="22" customFormat="1" ht="30" customHeight="1" x14ac:dyDescent="0.25">
      <c r="A12" s="44" t="s">
        <v>86</v>
      </c>
      <c r="B12" s="101" t="s">
        <v>100</v>
      </c>
      <c r="C12" s="102"/>
      <c r="D12" s="102"/>
      <c r="E12" s="102"/>
      <c r="F12" s="102"/>
      <c r="G12" s="102"/>
      <c r="H12" s="102"/>
      <c r="I12" s="102"/>
      <c r="K12" s="23"/>
      <c r="L12" s="23"/>
      <c r="M12" s="24"/>
      <c r="N12" s="23"/>
      <c r="O12" s="23"/>
      <c r="P12" s="24"/>
    </row>
    <row r="13" spans="1:16" s="28" customFormat="1" ht="18.75" x14ac:dyDescent="0.3">
      <c r="A13" s="25"/>
      <c r="B13" s="26"/>
      <c r="C13" s="27"/>
      <c r="D13" s="26"/>
      <c r="E13" s="26"/>
      <c r="F13" s="26"/>
      <c r="G13" s="26"/>
      <c r="H13" s="27"/>
      <c r="I13" s="27"/>
      <c r="K13" s="29"/>
      <c r="L13" s="29"/>
      <c r="M13" s="30"/>
      <c r="N13" s="30"/>
      <c r="O13" s="30"/>
      <c r="P13" s="30"/>
    </row>
    <row r="14" spans="1:16" s="22" customFormat="1" ht="30" customHeight="1" x14ac:dyDescent="0.25">
      <c r="A14" s="44" t="s">
        <v>87</v>
      </c>
      <c r="B14" s="101" t="s">
        <v>105</v>
      </c>
      <c r="C14" s="102"/>
      <c r="D14" s="102"/>
      <c r="E14" s="102"/>
      <c r="F14" s="102"/>
      <c r="G14" s="102"/>
      <c r="H14" s="102"/>
      <c r="I14" s="102"/>
      <c r="K14" s="24"/>
      <c r="L14" s="24"/>
      <c r="M14" s="24"/>
    </row>
    <row r="15" spans="1:16" s="28" customFormat="1" ht="18.75" x14ac:dyDescent="0.3">
      <c r="A15" s="25"/>
      <c r="B15" s="27"/>
      <c r="C15" s="27"/>
      <c r="D15" s="27"/>
      <c r="E15" s="27"/>
      <c r="F15" s="27"/>
      <c r="G15" s="27"/>
      <c r="H15" s="27"/>
      <c r="I15" s="27"/>
    </row>
    <row r="16" spans="1:16" s="22" customFormat="1" ht="30" customHeight="1" x14ac:dyDescent="0.25">
      <c r="A16" s="44" t="s">
        <v>88</v>
      </c>
      <c r="B16" s="101" t="s">
        <v>102</v>
      </c>
      <c r="C16" s="102"/>
      <c r="D16" s="102"/>
      <c r="E16" s="102"/>
      <c r="F16" s="102"/>
      <c r="G16" s="102"/>
      <c r="H16" s="102"/>
      <c r="I16" s="102"/>
    </row>
    <row r="17" spans="1:9" s="28" customFormat="1" ht="18.75" x14ac:dyDescent="0.3">
      <c r="A17" s="25"/>
      <c r="B17" s="27"/>
      <c r="C17" s="27"/>
      <c r="D17" s="27"/>
      <c r="E17" s="27"/>
      <c r="F17" s="27"/>
      <c r="G17" s="27"/>
      <c r="H17" s="27"/>
      <c r="I17" s="27"/>
    </row>
    <row r="18" spans="1:9" s="22" customFormat="1" ht="30" customHeight="1" x14ac:dyDescent="0.25">
      <c r="A18" s="44" t="s">
        <v>89</v>
      </c>
      <c r="B18" s="101" t="s">
        <v>104</v>
      </c>
      <c r="C18" s="102"/>
      <c r="D18" s="102"/>
      <c r="E18" s="102"/>
      <c r="F18" s="102"/>
      <c r="G18" s="102"/>
      <c r="H18" s="102"/>
      <c r="I18" s="102"/>
    </row>
    <row r="19" spans="1:9" s="28" customFormat="1" ht="18.75" x14ac:dyDescent="0.3">
      <c r="A19" s="25"/>
      <c r="B19" s="27"/>
      <c r="C19" s="27"/>
      <c r="D19" s="27"/>
      <c r="E19" s="27"/>
      <c r="F19" s="27"/>
      <c r="G19" s="27"/>
      <c r="H19" s="27"/>
      <c r="I19" s="27"/>
    </row>
    <row r="20" spans="1:9" s="22" customFormat="1" ht="30" customHeight="1" x14ac:dyDescent="0.25">
      <c r="A20" s="44" t="s">
        <v>90</v>
      </c>
      <c r="B20" s="101" t="s">
        <v>47</v>
      </c>
      <c r="C20" s="102"/>
      <c r="D20" s="102"/>
      <c r="E20" s="102"/>
      <c r="F20" s="102"/>
      <c r="G20" s="102"/>
      <c r="H20" s="102"/>
      <c r="I20" s="102"/>
    </row>
    <row r="21" spans="1:9" s="28" customFormat="1" ht="18.75" x14ac:dyDescent="0.3">
      <c r="A21" s="25"/>
      <c r="B21" s="27"/>
      <c r="C21" s="27"/>
      <c r="D21" s="27"/>
      <c r="E21" s="27"/>
      <c r="F21" s="27"/>
      <c r="G21" s="27"/>
      <c r="H21" s="27"/>
      <c r="I21" s="27"/>
    </row>
    <row r="22" spans="1:9" s="22" customFormat="1" ht="30" customHeight="1" x14ac:dyDescent="0.25">
      <c r="A22" s="44" t="s">
        <v>91</v>
      </c>
      <c r="B22" s="101" t="s">
        <v>57</v>
      </c>
      <c r="C22" s="102"/>
      <c r="D22" s="102"/>
      <c r="E22" s="102"/>
      <c r="F22" s="102"/>
      <c r="G22" s="102"/>
      <c r="H22" s="102"/>
      <c r="I22" s="102"/>
    </row>
    <row r="23" spans="1:9" x14ac:dyDescent="0.25">
      <c r="B23" s="21"/>
      <c r="C23" s="21"/>
      <c r="D23" s="21"/>
      <c r="E23" s="21"/>
      <c r="F23" s="21"/>
      <c r="G23" s="21"/>
      <c r="H23" s="21"/>
      <c r="I23" s="21"/>
    </row>
  </sheetData>
  <mergeCells count="10">
    <mergeCell ref="A2:I4"/>
    <mergeCell ref="A6:I6"/>
    <mergeCell ref="A8:I8"/>
    <mergeCell ref="B20:I20"/>
    <mergeCell ref="B22:I22"/>
    <mergeCell ref="B10:I10"/>
    <mergeCell ref="B12:I12"/>
    <mergeCell ref="B14:I14"/>
    <mergeCell ref="B16:I16"/>
    <mergeCell ref="B18:I18"/>
  </mergeCells>
  <hyperlinks>
    <hyperlink ref="A10" location="'1- Estab. y Pt. Lab. Gral.'!A10" display="P1" xr:uid="{00000000-0004-0000-0000-000000000000}"/>
    <hyperlink ref="A12" location="'2- Inscrip. Establecimientos'!A10" display="P2" xr:uid="{00000000-0004-0000-0000-000001000000}"/>
    <hyperlink ref="A14" location="'3- Inscrip. Puestos Laborales'!A10" display="P3" xr:uid="{00000000-0004-0000-0000-000002000000}"/>
    <hyperlink ref="A16" location="'4- Establecimientos por Dpto.'!A10" display="P4" xr:uid="{00000000-0004-0000-0000-000003000000}"/>
    <hyperlink ref="A18" location="'5- Pt. Laborales por Dpto.'!A10" display="P5" xr:uid="{00000000-0004-0000-0000-000004000000}"/>
    <hyperlink ref="A20" location="Terminología!A8" display="P6" xr:uid="{00000000-0004-0000-0000-000005000000}"/>
    <hyperlink ref="A22" location="'Ficha técnica'!B2" display="P7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S36"/>
  <sheetViews>
    <sheetView showGridLines="0" tabSelected="1" topLeftCell="A4" zoomScale="80" zoomScaleNormal="80" workbookViewId="0">
      <selection activeCell="B31" sqref="B31:P34"/>
    </sheetView>
  </sheetViews>
  <sheetFormatPr baseColWidth="10" defaultColWidth="11.42578125" defaultRowHeight="15.75" x14ac:dyDescent="0.25"/>
  <cols>
    <col min="1" max="1" width="4.7109375" style="7" customWidth="1"/>
    <col min="2" max="2" width="15.7109375" style="46" customWidth="1"/>
    <col min="3" max="9" width="12.140625" style="7" customWidth="1"/>
    <col min="10" max="11" width="13.28515625" style="7" customWidth="1"/>
    <col min="12" max="12" width="11.5703125" style="7" customWidth="1"/>
    <col min="13" max="13" width="15.5703125" style="7" customWidth="1"/>
    <col min="14" max="14" width="14.42578125" style="7" customWidth="1"/>
    <col min="15" max="15" width="11.5703125" style="7" customWidth="1"/>
    <col min="16" max="16" width="17" style="7" customWidth="1"/>
    <col min="17" max="18" width="11.5703125" style="7" customWidth="1"/>
    <col min="19" max="21" width="10.7109375" style="7" customWidth="1"/>
    <col min="22" max="16384" width="11.42578125" style="7"/>
  </cols>
  <sheetData>
    <row r="1" spans="1:18" ht="15" customHeight="1" x14ac:dyDescent="0.25"/>
    <row r="2" spans="1:18" ht="15" customHeight="1" x14ac:dyDescent="0.25">
      <c r="A2" s="104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8" ht="15" customHeight="1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8" ht="25.9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8" ht="15" customHeight="1" x14ac:dyDescent="0.25">
      <c r="B5" s="7"/>
    </row>
    <row r="6" spans="1:18" ht="15" customHeight="1" x14ac:dyDescent="0.25">
      <c r="A6" s="106" t="s">
        <v>60</v>
      </c>
      <c r="B6" s="106"/>
      <c r="C6" s="106"/>
      <c r="D6" s="106"/>
      <c r="E6" s="106"/>
      <c r="F6" s="106"/>
      <c r="G6" s="106"/>
      <c r="H6" s="106"/>
      <c r="I6" s="106"/>
      <c r="J6" s="70"/>
      <c r="K6" s="70"/>
      <c r="L6" s="71"/>
      <c r="M6" s="71"/>
      <c r="N6" s="71"/>
      <c r="O6" s="71"/>
      <c r="P6" s="71"/>
      <c r="Q6" s="71"/>
      <c r="R6" s="71"/>
    </row>
    <row r="7" spans="1:18" ht="15" customHeight="1" x14ac:dyDescent="0.25">
      <c r="B7" s="7"/>
      <c r="L7" s="72"/>
      <c r="M7" s="72"/>
      <c r="N7" s="72"/>
      <c r="O7" s="72"/>
      <c r="P7" s="72"/>
      <c r="Q7" s="72"/>
      <c r="R7" s="72"/>
    </row>
    <row r="8" spans="1:18" ht="15" customHeight="1" x14ac:dyDescent="0.25">
      <c r="A8" s="8"/>
      <c r="B8" s="8"/>
      <c r="C8" s="8"/>
      <c r="D8" s="8"/>
      <c r="E8" s="8"/>
      <c r="F8" s="8"/>
      <c r="G8" s="8"/>
      <c r="H8" s="8"/>
      <c r="I8" s="8"/>
    </row>
    <row r="9" spans="1:18" ht="15" customHeight="1" x14ac:dyDescent="0.25">
      <c r="A9" s="143" t="s">
        <v>94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</row>
    <row r="10" spans="1:18" ht="15" customHeight="1" thickBot="1" x14ac:dyDescent="0.3">
      <c r="B10" s="73"/>
      <c r="C10" s="74"/>
    </row>
    <row r="11" spans="1:18" ht="28.9" customHeight="1" thickBot="1" x14ac:dyDescent="0.3">
      <c r="B11" s="119" t="s">
        <v>59</v>
      </c>
      <c r="C11" s="116" t="s">
        <v>16</v>
      </c>
      <c r="D11" s="117"/>
      <c r="E11" s="117"/>
      <c r="F11" s="117"/>
      <c r="G11" s="117"/>
      <c r="H11" s="118"/>
      <c r="I11" s="107" t="s">
        <v>114</v>
      </c>
      <c r="J11" s="108"/>
      <c r="K11" s="109"/>
      <c r="L11" s="75"/>
      <c r="M11" s="75"/>
      <c r="N11" s="75"/>
      <c r="O11" s="76"/>
    </row>
    <row r="12" spans="1:18" ht="28.9" customHeight="1" x14ac:dyDescent="0.25">
      <c r="B12" s="120"/>
      <c r="C12" s="111" t="s">
        <v>93</v>
      </c>
      <c r="D12" s="111"/>
      <c r="E12" s="111"/>
      <c r="F12" s="113" t="s">
        <v>113</v>
      </c>
      <c r="G12" s="114"/>
      <c r="H12" s="115"/>
      <c r="I12" s="110"/>
      <c r="J12" s="111"/>
      <c r="K12" s="112"/>
      <c r="L12" s="77"/>
      <c r="M12" s="75"/>
    </row>
    <row r="13" spans="1:18" ht="31.5" x14ac:dyDescent="0.25">
      <c r="B13" s="121"/>
      <c r="C13" s="78" t="s">
        <v>0</v>
      </c>
      <c r="D13" s="79" t="s">
        <v>19</v>
      </c>
      <c r="E13" s="79" t="s">
        <v>1</v>
      </c>
      <c r="F13" s="79" t="s">
        <v>0</v>
      </c>
      <c r="G13" s="79" t="s">
        <v>19</v>
      </c>
      <c r="H13" s="79" t="s">
        <v>1</v>
      </c>
      <c r="I13" s="79" t="s">
        <v>0</v>
      </c>
      <c r="J13" s="79" t="s">
        <v>19</v>
      </c>
      <c r="K13" s="79" t="s">
        <v>1</v>
      </c>
      <c r="L13" s="77"/>
      <c r="M13" s="80"/>
      <c r="N13" s="80"/>
    </row>
    <row r="14" spans="1:18" ht="14.45" customHeight="1" x14ac:dyDescent="0.25">
      <c r="B14" s="81" t="s">
        <v>20</v>
      </c>
      <c r="C14" s="82">
        <v>180</v>
      </c>
      <c r="D14" s="83">
        <v>54</v>
      </c>
      <c r="E14" s="84">
        <v>234</v>
      </c>
      <c r="F14" s="83">
        <v>589</v>
      </c>
      <c r="G14" s="83">
        <v>49</v>
      </c>
      <c r="H14" s="84">
        <v>638</v>
      </c>
      <c r="I14" s="83">
        <v>991</v>
      </c>
      <c r="J14" s="83">
        <v>239</v>
      </c>
      <c r="K14" s="83">
        <v>1230</v>
      </c>
      <c r="L14" s="77"/>
      <c r="M14" s="77"/>
      <c r="N14" s="77"/>
    </row>
    <row r="15" spans="1:18" x14ac:dyDescent="0.25">
      <c r="B15" s="85" t="s">
        <v>21</v>
      </c>
      <c r="C15" s="86">
        <v>171</v>
      </c>
      <c r="D15" s="87">
        <v>67</v>
      </c>
      <c r="E15" s="88">
        <v>238</v>
      </c>
      <c r="F15" s="87">
        <v>706</v>
      </c>
      <c r="G15" s="87">
        <v>112</v>
      </c>
      <c r="H15" s="88">
        <v>818</v>
      </c>
      <c r="I15" s="87">
        <v>567</v>
      </c>
      <c r="J15" s="87">
        <v>387</v>
      </c>
      <c r="K15" s="87">
        <v>954</v>
      </c>
      <c r="L15" s="77"/>
      <c r="M15" s="77"/>
      <c r="N15" s="77"/>
    </row>
    <row r="16" spans="1:18" x14ac:dyDescent="0.25">
      <c r="B16" s="85" t="s">
        <v>22</v>
      </c>
      <c r="C16" s="86">
        <v>152</v>
      </c>
      <c r="D16" s="87">
        <v>41</v>
      </c>
      <c r="E16" s="88">
        <v>193</v>
      </c>
      <c r="F16" s="87">
        <v>575</v>
      </c>
      <c r="G16" s="87">
        <v>47</v>
      </c>
      <c r="H16" s="88">
        <v>622</v>
      </c>
      <c r="I16" s="87">
        <v>357</v>
      </c>
      <c r="J16" s="87">
        <v>282</v>
      </c>
      <c r="K16" s="87">
        <v>639</v>
      </c>
      <c r="L16" s="77"/>
      <c r="M16" s="77"/>
      <c r="N16" s="77"/>
    </row>
    <row r="17" spans="2:19" x14ac:dyDescent="0.25">
      <c r="B17" s="85" t="s">
        <v>62</v>
      </c>
      <c r="C17" s="86">
        <v>168</v>
      </c>
      <c r="D17" s="87">
        <v>39</v>
      </c>
      <c r="E17" s="88">
        <v>207</v>
      </c>
      <c r="F17" s="87">
        <v>654</v>
      </c>
      <c r="G17" s="87">
        <v>53</v>
      </c>
      <c r="H17" s="88">
        <v>707</v>
      </c>
      <c r="I17" s="87">
        <v>414</v>
      </c>
      <c r="J17" s="87">
        <v>232</v>
      </c>
      <c r="K17" s="87">
        <v>646</v>
      </c>
      <c r="L17" s="77"/>
      <c r="M17" s="77"/>
      <c r="N17" s="77"/>
    </row>
    <row r="18" spans="2:19" x14ac:dyDescent="0.25">
      <c r="B18" s="85" t="s">
        <v>63</v>
      </c>
      <c r="C18" s="86">
        <v>154</v>
      </c>
      <c r="D18" s="87">
        <v>40</v>
      </c>
      <c r="E18" s="88">
        <v>194</v>
      </c>
      <c r="F18" s="87">
        <v>584</v>
      </c>
      <c r="G18" s="87">
        <v>30</v>
      </c>
      <c r="H18" s="88">
        <v>614</v>
      </c>
      <c r="I18" s="87">
        <v>382</v>
      </c>
      <c r="J18" s="87">
        <v>214</v>
      </c>
      <c r="K18" s="87">
        <v>596</v>
      </c>
      <c r="L18" s="77"/>
      <c r="M18" s="77"/>
      <c r="N18" s="77"/>
    </row>
    <row r="19" spans="2:19" x14ac:dyDescent="0.25">
      <c r="B19" s="85" t="s">
        <v>64</v>
      </c>
      <c r="C19" s="86">
        <v>146</v>
      </c>
      <c r="D19" s="87">
        <v>23</v>
      </c>
      <c r="E19" s="88">
        <v>169</v>
      </c>
      <c r="F19" s="87">
        <v>418</v>
      </c>
      <c r="G19" s="87">
        <v>31</v>
      </c>
      <c r="H19" s="88">
        <v>449</v>
      </c>
      <c r="I19" s="87">
        <v>422</v>
      </c>
      <c r="J19" s="87">
        <v>94</v>
      </c>
      <c r="K19" s="87">
        <v>516</v>
      </c>
      <c r="L19" s="77"/>
      <c r="M19" s="77"/>
      <c r="N19" s="77"/>
    </row>
    <row r="20" spans="2:19" x14ac:dyDescent="0.25">
      <c r="B20" s="85" t="s">
        <v>115</v>
      </c>
      <c r="C20" s="86">
        <v>252</v>
      </c>
      <c r="D20" s="87">
        <v>139</v>
      </c>
      <c r="E20" s="88">
        <v>391</v>
      </c>
      <c r="F20" s="87">
        <v>2241</v>
      </c>
      <c r="G20" s="87">
        <v>260</v>
      </c>
      <c r="H20" s="88">
        <v>2501</v>
      </c>
      <c r="I20" s="87">
        <v>679</v>
      </c>
      <c r="J20" s="87">
        <v>915</v>
      </c>
      <c r="K20" s="87">
        <v>1594</v>
      </c>
      <c r="L20" s="77"/>
      <c r="M20" s="77"/>
      <c r="N20" s="77"/>
    </row>
    <row r="21" spans="2:19" x14ac:dyDescent="0.25">
      <c r="B21" s="85" t="s">
        <v>66</v>
      </c>
      <c r="C21" s="86">
        <v>2458</v>
      </c>
      <c r="D21" s="87">
        <v>145</v>
      </c>
      <c r="E21" s="88">
        <v>2603</v>
      </c>
      <c r="F21" s="87">
        <v>3250</v>
      </c>
      <c r="G21" s="87">
        <v>224</v>
      </c>
      <c r="H21" s="88">
        <v>3474</v>
      </c>
      <c r="I21" s="87">
        <v>8003</v>
      </c>
      <c r="J21" s="87">
        <v>1044</v>
      </c>
      <c r="K21" s="87">
        <v>9047</v>
      </c>
      <c r="L21" s="77"/>
      <c r="M21" s="77"/>
      <c r="N21" s="77"/>
    </row>
    <row r="22" spans="2:19" x14ac:dyDescent="0.25">
      <c r="B22" s="85" t="s">
        <v>67</v>
      </c>
      <c r="C22" s="86">
        <v>392</v>
      </c>
      <c r="D22" s="87">
        <v>118</v>
      </c>
      <c r="E22" s="88">
        <v>510</v>
      </c>
      <c r="F22" s="87">
        <v>2569</v>
      </c>
      <c r="G22" s="87">
        <v>1644</v>
      </c>
      <c r="H22" s="88">
        <v>4213</v>
      </c>
      <c r="I22" s="87">
        <v>1189</v>
      </c>
      <c r="J22" s="87">
        <v>1048</v>
      </c>
      <c r="K22" s="87">
        <v>2237</v>
      </c>
      <c r="L22" s="77"/>
      <c r="M22" s="77"/>
      <c r="N22" s="77"/>
    </row>
    <row r="23" spans="2:19" x14ac:dyDescent="0.25">
      <c r="B23" s="85" t="s">
        <v>68</v>
      </c>
      <c r="C23" s="86">
        <v>346</v>
      </c>
      <c r="D23" s="87">
        <v>411</v>
      </c>
      <c r="E23" s="88">
        <v>757</v>
      </c>
      <c r="F23" s="87">
        <v>1091</v>
      </c>
      <c r="G23" s="87">
        <v>474</v>
      </c>
      <c r="H23" s="88">
        <v>1565</v>
      </c>
      <c r="I23" s="87">
        <v>911</v>
      </c>
      <c r="J23" s="87">
        <v>3987</v>
      </c>
      <c r="K23" s="87">
        <v>4898</v>
      </c>
      <c r="L23" s="77"/>
      <c r="M23" s="77"/>
      <c r="N23" s="77"/>
    </row>
    <row r="24" spans="2:19" x14ac:dyDescent="0.25">
      <c r="B24" s="85" t="s">
        <v>69</v>
      </c>
      <c r="C24" s="86">
        <v>110</v>
      </c>
      <c r="D24" s="87">
        <v>101</v>
      </c>
      <c r="E24" s="88">
        <v>211</v>
      </c>
      <c r="F24" s="87">
        <v>384</v>
      </c>
      <c r="G24" s="87">
        <v>121</v>
      </c>
      <c r="H24" s="88">
        <v>505</v>
      </c>
      <c r="I24" s="87">
        <v>786</v>
      </c>
      <c r="J24" s="87">
        <v>720</v>
      </c>
      <c r="K24" s="87">
        <v>1506</v>
      </c>
      <c r="L24" s="89"/>
      <c r="M24" s="77"/>
      <c r="N24" s="77"/>
    </row>
    <row r="25" spans="2:19" x14ac:dyDescent="0.25">
      <c r="B25" s="85" t="s">
        <v>70</v>
      </c>
      <c r="C25" s="86">
        <v>119</v>
      </c>
      <c r="D25" s="87">
        <v>169</v>
      </c>
      <c r="E25" s="88">
        <v>288</v>
      </c>
      <c r="F25" s="87">
        <v>1018</v>
      </c>
      <c r="G25" s="87">
        <v>399</v>
      </c>
      <c r="H25" s="88">
        <v>1417</v>
      </c>
      <c r="I25" s="87">
        <v>396</v>
      </c>
      <c r="J25" s="87">
        <v>756</v>
      </c>
      <c r="K25" s="87">
        <v>1152</v>
      </c>
      <c r="L25" s="89"/>
      <c r="M25" s="77"/>
      <c r="N25" s="77"/>
    </row>
    <row r="26" spans="2:19" ht="16.5" thickBot="1" x14ac:dyDescent="0.3">
      <c r="B26" s="90" t="s">
        <v>1</v>
      </c>
      <c r="C26" s="91">
        <f>SUM(C14:C25)</f>
        <v>4648</v>
      </c>
      <c r="D26" s="92">
        <f t="shared" ref="D26:E26" si="0">SUM(D14:D25)</f>
        <v>1347</v>
      </c>
      <c r="E26" s="92">
        <f t="shared" si="0"/>
        <v>5995</v>
      </c>
      <c r="F26" s="92">
        <f>+SUM(F14:F25)</f>
        <v>14079</v>
      </c>
      <c r="G26" s="92">
        <f t="shared" ref="G26:H26" si="1">+SUM(G14:G25)</f>
        <v>3444</v>
      </c>
      <c r="H26" s="92">
        <f t="shared" si="1"/>
        <v>17523</v>
      </c>
      <c r="I26" s="92">
        <f>+SUM(I14:I25)</f>
        <v>15097</v>
      </c>
      <c r="J26" s="92">
        <f>+SUM(J14:J25)</f>
        <v>9918</v>
      </c>
      <c r="K26" s="92">
        <f>+SUM(K14:K25)</f>
        <v>25015</v>
      </c>
      <c r="M26" s="89"/>
      <c r="N26" s="89"/>
    </row>
    <row r="27" spans="2:19" x14ac:dyDescent="0.25">
      <c r="B27" s="142" t="s">
        <v>111</v>
      </c>
      <c r="C27" s="142"/>
      <c r="D27" s="142"/>
      <c r="E27" s="142"/>
      <c r="F27" s="142"/>
      <c r="G27" s="142"/>
      <c r="H27" s="142"/>
      <c r="O27" s="76"/>
    </row>
    <row r="28" spans="2:19" x14ac:dyDescent="0.25">
      <c r="B28" s="93" t="s">
        <v>112</v>
      </c>
      <c r="D28" s="76"/>
      <c r="E28" s="75"/>
      <c r="K28" s="75"/>
      <c r="L28" s="75"/>
      <c r="M28" s="76"/>
      <c r="N28" s="75"/>
      <c r="O28" s="75"/>
      <c r="P28" s="76"/>
    </row>
    <row r="29" spans="2:19" x14ac:dyDescent="0.25">
      <c r="B29" s="7" t="s">
        <v>124</v>
      </c>
      <c r="F29" s="75"/>
      <c r="G29" s="76"/>
      <c r="J29" s="89"/>
      <c r="K29" s="89"/>
      <c r="L29" s="77"/>
      <c r="M29" s="77"/>
      <c r="N29" s="75"/>
      <c r="O29" s="75"/>
      <c r="P29" s="76"/>
    </row>
    <row r="30" spans="2:19" ht="16.149999999999999" customHeight="1" x14ac:dyDescent="0.25">
      <c r="B30" s="94" t="s">
        <v>116</v>
      </c>
      <c r="F30" s="75"/>
      <c r="G30" s="76"/>
      <c r="J30" s="95"/>
      <c r="K30" s="89"/>
      <c r="L30" s="96"/>
      <c r="M30" s="77"/>
      <c r="N30" s="75"/>
      <c r="O30" s="75"/>
      <c r="P30" s="76"/>
    </row>
    <row r="31" spans="2:19" s="97" customFormat="1" ht="47.45" customHeight="1" x14ac:dyDescent="0.25">
      <c r="B31" s="103" t="s">
        <v>125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7"/>
      <c r="R31" s="7"/>
      <c r="S31" s="7"/>
    </row>
    <row r="32" spans="2:19" ht="15.75" customHeight="1" x14ac:dyDescent="0.25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</row>
    <row r="33" spans="2:16" x14ac:dyDescent="0.25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</row>
    <row r="34" spans="2:16" x14ac:dyDescent="0.25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</row>
    <row r="35" spans="2:16" x14ac:dyDescent="0.25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</row>
    <row r="36" spans="2:16" x14ac:dyDescent="0.25">
      <c r="J36" s="89"/>
      <c r="K36" s="89"/>
      <c r="L36" s="89"/>
      <c r="M36" s="89"/>
    </row>
  </sheetData>
  <mergeCells count="9">
    <mergeCell ref="B31:P34"/>
    <mergeCell ref="A2:K4"/>
    <mergeCell ref="A6:I6"/>
    <mergeCell ref="I11:K12"/>
    <mergeCell ref="F12:H12"/>
    <mergeCell ref="C12:E12"/>
    <mergeCell ref="C11:H11"/>
    <mergeCell ref="B11:B13"/>
    <mergeCell ref="A9:M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F99"/>
  <sheetViews>
    <sheetView showGridLines="0" topLeftCell="A37" zoomScale="60" zoomScaleNormal="60" workbookViewId="0">
      <selection activeCell="D97" sqref="D97"/>
    </sheetView>
  </sheetViews>
  <sheetFormatPr baseColWidth="10" defaultColWidth="11.42578125" defaultRowHeight="15" x14ac:dyDescent="0.25"/>
  <cols>
    <col min="1" max="1" width="55.42578125" style="2" customWidth="1"/>
    <col min="2" max="28" width="13" style="2" customWidth="1"/>
    <col min="29" max="16384" width="11.42578125" style="1"/>
  </cols>
  <sheetData>
    <row r="1" spans="1:58" ht="15" customHeight="1" x14ac:dyDescent="0.25">
      <c r="A1" s="1"/>
    </row>
    <row r="2" spans="1:58" ht="15" customHeight="1" x14ac:dyDescent="0.25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8" ht="1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58" ht="1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58" ht="15" customHeight="1" x14ac:dyDescent="0.25">
      <c r="A5" s="1"/>
    </row>
    <row r="6" spans="1:58" ht="15" customHeight="1" x14ac:dyDescent="0.25">
      <c r="A6" s="14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58" ht="15" customHeight="1" x14ac:dyDescent="0.25">
      <c r="A7" s="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58" ht="15" customHeight="1" x14ac:dyDescent="0.25">
      <c r="A8" s="1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1:58" ht="27" customHeight="1" x14ac:dyDescent="0.25">
      <c r="A9" s="105" t="s">
        <v>100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58" ht="15" customHeight="1" x14ac:dyDescent="0.25">
      <c r="A10" s="3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58" ht="15" customHeight="1" x14ac:dyDescent="0.25">
      <c r="A11" s="127" t="s">
        <v>3</v>
      </c>
      <c r="B11" s="129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28"/>
      <c r="N11" s="134" t="s">
        <v>71</v>
      </c>
      <c r="O11" s="129" t="s">
        <v>19</v>
      </c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8"/>
      <c r="AA11" s="134" t="s">
        <v>72</v>
      </c>
      <c r="AB11" s="131" t="s">
        <v>73</v>
      </c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52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5"/>
      <c r="BF11" s="125"/>
    </row>
    <row r="12" spans="1:58" ht="15" customHeight="1" x14ac:dyDescent="0.25">
      <c r="A12" s="128"/>
      <c r="B12" s="9" t="s">
        <v>20</v>
      </c>
      <c r="C12" s="9" t="s">
        <v>21</v>
      </c>
      <c r="D12" s="9" t="s">
        <v>22</v>
      </c>
      <c r="E12" s="9" t="s">
        <v>62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68</v>
      </c>
      <c r="L12" s="9" t="s">
        <v>69</v>
      </c>
      <c r="M12" s="9" t="s">
        <v>70</v>
      </c>
      <c r="N12" s="135"/>
      <c r="O12" s="9" t="s">
        <v>20</v>
      </c>
      <c r="P12" s="9" t="s">
        <v>21</v>
      </c>
      <c r="Q12" s="9" t="s">
        <v>22</v>
      </c>
      <c r="R12" s="9" t="s">
        <v>62</v>
      </c>
      <c r="S12" s="9" t="s">
        <v>63</v>
      </c>
      <c r="T12" s="9" t="s">
        <v>64</v>
      </c>
      <c r="U12" s="9" t="s">
        <v>65</v>
      </c>
      <c r="V12" s="9" t="s">
        <v>66</v>
      </c>
      <c r="W12" s="9" t="s">
        <v>67</v>
      </c>
      <c r="X12" s="9" t="s">
        <v>68</v>
      </c>
      <c r="Y12" s="9" t="s">
        <v>69</v>
      </c>
      <c r="Z12" s="9" t="s">
        <v>70</v>
      </c>
      <c r="AA12" s="135"/>
      <c r="AB12" s="132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52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125"/>
      <c r="BF12" s="125"/>
    </row>
    <row r="13" spans="1:58" ht="15" customHeight="1" x14ac:dyDescent="0.25">
      <c r="A13" s="12" t="s">
        <v>4</v>
      </c>
      <c r="B13" s="19">
        <v>15</v>
      </c>
      <c r="C13" s="19">
        <v>14</v>
      </c>
      <c r="D13" s="19">
        <v>13</v>
      </c>
      <c r="E13" s="19">
        <v>20</v>
      </c>
      <c r="F13" s="19">
        <v>13</v>
      </c>
      <c r="G13" s="19">
        <v>6</v>
      </c>
      <c r="H13" s="19">
        <v>27</v>
      </c>
      <c r="I13" s="19">
        <v>61</v>
      </c>
      <c r="J13" s="19">
        <v>17</v>
      </c>
      <c r="K13" s="19">
        <v>31</v>
      </c>
      <c r="L13" s="19">
        <v>8</v>
      </c>
      <c r="M13" s="19">
        <v>13</v>
      </c>
      <c r="N13" s="10">
        <f>SUM(B13:M13)</f>
        <v>238</v>
      </c>
      <c r="O13" s="20" t="s">
        <v>99</v>
      </c>
      <c r="P13" s="20" t="s">
        <v>99</v>
      </c>
      <c r="Q13" s="20" t="s">
        <v>99</v>
      </c>
      <c r="R13" s="20">
        <v>1</v>
      </c>
      <c r="S13" s="20" t="s">
        <v>99</v>
      </c>
      <c r="T13" s="20">
        <v>1</v>
      </c>
      <c r="U13" s="20">
        <v>6</v>
      </c>
      <c r="V13" s="20">
        <v>4</v>
      </c>
      <c r="W13" s="20">
        <v>20</v>
      </c>
      <c r="X13" s="20">
        <v>8</v>
      </c>
      <c r="Y13" s="20">
        <v>2</v>
      </c>
      <c r="Z13" s="20">
        <v>3</v>
      </c>
      <c r="AA13" s="11">
        <f>SUM(O13:Z13)</f>
        <v>45</v>
      </c>
      <c r="AB13" s="49">
        <f>N13+AA13</f>
        <v>283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54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54"/>
      <c r="BF13" s="54"/>
    </row>
    <row r="14" spans="1:58" ht="15" customHeight="1" x14ac:dyDescent="0.25">
      <c r="A14" s="12" t="s">
        <v>17</v>
      </c>
      <c r="B14" s="19">
        <v>17</v>
      </c>
      <c r="C14" s="19">
        <v>32</v>
      </c>
      <c r="D14" s="19">
        <v>25</v>
      </c>
      <c r="E14" s="19">
        <v>29</v>
      </c>
      <c r="F14" s="19">
        <v>20</v>
      </c>
      <c r="G14" s="19">
        <v>25</v>
      </c>
      <c r="H14" s="19">
        <v>105</v>
      </c>
      <c r="I14" s="19">
        <v>207</v>
      </c>
      <c r="J14" s="19">
        <v>116</v>
      </c>
      <c r="K14" s="19">
        <v>47</v>
      </c>
      <c r="L14" s="19">
        <v>14</v>
      </c>
      <c r="M14" s="19">
        <v>50</v>
      </c>
      <c r="N14" s="10">
        <f t="shared" ref="N14:N33" si="0">SUM(B14:M14)</f>
        <v>687</v>
      </c>
      <c r="O14" s="20">
        <v>16</v>
      </c>
      <c r="P14" s="20">
        <v>2</v>
      </c>
      <c r="Q14" s="20">
        <v>4</v>
      </c>
      <c r="R14" s="20">
        <v>2</v>
      </c>
      <c r="S14" s="20">
        <v>4</v>
      </c>
      <c r="T14" s="20">
        <v>2</v>
      </c>
      <c r="U14" s="20">
        <v>6</v>
      </c>
      <c r="V14" s="20">
        <v>19</v>
      </c>
      <c r="W14" s="20">
        <v>84</v>
      </c>
      <c r="X14" s="20">
        <v>40</v>
      </c>
      <c r="Y14" s="20">
        <v>16</v>
      </c>
      <c r="Z14" s="20">
        <v>19</v>
      </c>
      <c r="AA14" s="11">
        <f t="shared" ref="AA14:AA33" si="1">SUM(O14:Z14)</f>
        <v>214</v>
      </c>
      <c r="AB14" s="49">
        <f t="shared" ref="AB14:AB33" si="2">N14+AA14</f>
        <v>901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54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54"/>
      <c r="BF14" s="54"/>
    </row>
    <row r="15" spans="1:58" ht="15" customHeight="1" x14ac:dyDescent="0.25">
      <c r="A15" s="12" t="s">
        <v>5</v>
      </c>
      <c r="B15" s="19">
        <v>31</v>
      </c>
      <c r="C15" s="19">
        <v>19</v>
      </c>
      <c r="D15" s="19">
        <v>16</v>
      </c>
      <c r="E15" s="19">
        <v>19</v>
      </c>
      <c r="F15" s="19">
        <v>17</v>
      </c>
      <c r="G15" s="19">
        <v>21</v>
      </c>
      <c r="H15" s="19">
        <v>75</v>
      </c>
      <c r="I15" s="19">
        <v>206</v>
      </c>
      <c r="J15" s="19">
        <v>61</v>
      </c>
      <c r="K15" s="19">
        <v>35</v>
      </c>
      <c r="L15" s="19">
        <v>12</v>
      </c>
      <c r="M15" s="19">
        <v>41</v>
      </c>
      <c r="N15" s="10">
        <f t="shared" si="0"/>
        <v>553</v>
      </c>
      <c r="O15" s="20" t="s">
        <v>99</v>
      </c>
      <c r="P15" s="20" t="s">
        <v>99</v>
      </c>
      <c r="Q15" s="20">
        <v>1</v>
      </c>
      <c r="R15" s="20">
        <v>2</v>
      </c>
      <c r="S15" s="20" t="s">
        <v>99</v>
      </c>
      <c r="T15" s="20" t="s">
        <v>99</v>
      </c>
      <c r="U15" s="20">
        <v>1</v>
      </c>
      <c r="V15" s="20">
        <v>3</v>
      </c>
      <c r="W15" s="20">
        <v>124</v>
      </c>
      <c r="X15" s="20">
        <v>12</v>
      </c>
      <c r="Y15" s="20">
        <v>5</v>
      </c>
      <c r="Z15" s="20">
        <v>2</v>
      </c>
      <c r="AA15" s="11">
        <f t="shared" si="1"/>
        <v>150</v>
      </c>
      <c r="AB15" s="49">
        <f t="shared" si="2"/>
        <v>703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54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54"/>
      <c r="BF15" s="54"/>
    </row>
    <row r="16" spans="1:58" ht="15" customHeight="1" x14ac:dyDescent="0.25">
      <c r="A16" s="12" t="s">
        <v>6</v>
      </c>
      <c r="B16" s="19" t="s">
        <v>99</v>
      </c>
      <c r="C16" s="19" t="s">
        <v>99</v>
      </c>
      <c r="D16" s="19" t="s">
        <v>99</v>
      </c>
      <c r="E16" s="19" t="s">
        <v>99</v>
      </c>
      <c r="F16" s="19" t="s">
        <v>99</v>
      </c>
      <c r="G16" s="19" t="s">
        <v>99</v>
      </c>
      <c r="H16" s="19">
        <v>1</v>
      </c>
      <c r="I16" s="19" t="s">
        <v>99</v>
      </c>
      <c r="J16" s="19">
        <v>2</v>
      </c>
      <c r="K16" s="19" t="s">
        <v>99</v>
      </c>
      <c r="L16" s="19" t="s">
        <v>99</v>
      </c>
      <c r="M16" s="19" t="s">
        <v>99</v>
      </c>
      <c r="N16" s="10">
        <f t="shared" si="0"/>
        <v>3</v>
      </c>
      <c r="O16" s="20" t="s">
        <v>99</v>
      </c>
      <c r="P16" s="20" t="s">
        <v>99</v>
      </c>
      <c r="Q16" s="20" t="s">
        <v>99</v>
      </c>
      <c r="R16" s="20" t="s">
        <v>99</v>
      </c>
      <c r="S16" s="20" t="s">
        <v>99</v>
      </c>
      <c r="T16" s="20" t="s">
        <v>99</v>
      </c>
      <c r="U16" s="20" t="s">
        <v>99</v>
      </c>
      <c r="V16" s="20" t="s">
        <v>99</v>
      </c>
      <c r="W16" s="20">
        <v>16</v>
      </c>
      <c r="X16" s="20" t="s">
        <v>99</v>
      </c>
      <c r="Y16" s="20" t="s">
        <v>99</v>
      </c>
      <c r="Z16" s="20" t="s">
        <v>99</v>
      </c>
      <c r="AA16" s="11">
        <f t="shared" si="1"/>
        <v>16</v>
      </c>
      <c r="AB16" s="49">
        <f t="shared" si="2"/>
        <v>19</v>
      </c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54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54"/>
      <c r="BF16" s="54"/>
    </row>
    <row r="17" spans="1:58" ht="15" customHeight="1" x14ac:dyDescent="0.25">
      <c r="A17" s="12" t="s">
        <v>7</v>
      </c>
      <c r="B17" s="19">
        <v>47</v>
      </c>
      <c r="C17" s="19">
        <v>37</v>
      </c>
      <c r="D17" s="19">
        <v>22</v>
      </c>
      <c r="E17" s="19">
        <v>34</v>
      </c>
      <c r="F17" s="19">
        <v>40</v>
      </c>
      <c r="G17" s="19">
        <v>21</v>
      </c>
      <c r="H17" s="19">
        <v>72</v>
      </c>
      <c r="I17" s="19">
        <v>123</v>
      </c>
      <c r="J17" s="19">
        <v>60</v>
      </c>
      <c r="K17" s="19">
        <v>53</v>
      </c>
      <c r="L17" s="19">
        <v>17</v>
      </c>
      <c r="M17" s="19">
        <v>42</v>
      </c>
      <c r="N17" s="10">
        <f t="shared" si="0"/>
        <v>568</v>
      </c>
      <c r="O17" s="20" t="s">
        <v>99</v>
      </c>
      <c r="P17" s="20" t="s">
        <v>99</v>
      </c>
      <c r="Q17" s="20">
        <v>1</v>
      </c>
      <c r="R17" s="20">
        <v>1</v>
      </c>
      <c r="S17" s="20" t="s">
        <v>99</v>
      </c>
      <c r="T17" s="20">
        <v>1</v>
      </c>
      <c r="U17" s="20">
        <v>3</v>
      </c>
      <c r="V17" s="20" t="s">
        <v>99</v>
      </c>
      <c r="W17" s="20">
        <v>54</v>
      </c>
      <c r="X17" s="20">
        <v>12</v>
      </c>
      <c r="Y17" s="20">
        <v>6</v>
      </c>
      <c r="Z17" s="20">
        <v>6</v>
      </c>
      <c r="AA17" s="11">
        <f t="shared" si="1"/>
        <v>84</v>
      </c>
      <c r="AB17" s="49">
        <f t="shared" si="2"/>
        <v>652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54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54"/>
      <c r="BF17" s="54"/>
    </row>
    <row r="18" spans="1:58" ht="15" customHeight="1" x14ac:dyDescent="0.25">
      <c r="A18" s="12" t="s">
        <v>8</v>
      </c>
      <c r="B18" s="19">
        <v>10</v>
      </c>
      <c r="C18" s="19">
        <v>12</v>
      </c>
      <c r="D18" s="19">
        <v>7</v>
      </c>
      <c r="E18" s="19">
        <v>4</v>
      </c>
      <c r="F18" s="19">
        <v>4</v>
      </c>
      <c r="G18" s="19">
        <v>5</v>
      </c>
      <c r="H18" s="19">
        <v>19</v>
      </c>
      <c r="I18" s="19">
        <v>54</v>
      </c>
      <c r="J18" s="19">
        <v>40</v>
      </c>
      <c r="K18" s="19">
        <v>10</v>
      </c>
      <c r="L18" s="19">
        <v>5</v>
      </c>
      <c r="M18" s="19">
        <v>6</v>
      </c>
      <c r="N18" s="10">
        <f t="shared" si="0"/>
        <v>176</v>
      </c>
      <c r="O18" s="20">
        <v>3</v>
      </c>
      <c r="P18" s="20">
        <v>24</v>
      </c>
      <c r="Q18" s="20" t="s">
        <v>99</v>
      </c>
      <c r="R18" s="20">
        <v>4</v>
      </c>
      <c r="S18" s="20">
        <v>3</v>
      </c>
      <c r="T18" s="20">
        <v>9</v>
      </c>
      <c r="U18" s="20">
        <v>62</v>
      </c>
      <c r="V18" s="20">
        <v>7</v>
      </c>
      <c r="W18" s="20">
        <v>99</v>
      </c>
      <c r="X18" s="20">
        <v>65</v>
      </c>
      <c r="Y18" s="20">
        <v>3</v>
      </c>
      <c r="Z18" s="20">
        <v>44</v>
      </c>
      <c r="AA18" s="11">
        <f t="shared" si="1"/>
        <v>323</v>
      </c>
      <c r="AB18" s="49">
        <f t="shared" si="2"/>
        <v>499</v>
      </c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54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54"/>
      <c r="BF18" s="54"/>
    </row>
    <row r="19" spans="1:58" ht="15" customHeight="1" x14ac:dyDescent="0.25">
      <c r="A19" s="12" t="s">
        <v>9</v>
      </c>
      <c r="B19" s="19">
        <v>26</v>
      </c>
      <c r="C19" s="19">
        <v>30</v>
      </c>
      <c r="D19" s="19">
        <v>28</v>
      </c>
      <c r="E19" s="19">
        <v>22</v>
      </c>
      <c r="F19" s="19">
        <v>31</v>
      </c>
      <c r="G19" s="19">
        <v>26</v>
      </c>
      <c r="H19" s="19">
        <v>57</v>
      </c>
      <c r="I19" s="19">
        <v>134</v>
      </c>
      <c r="J19" s="19">
        <v>48</v>
      </c>
      <c r="K19" s="19">
        <v>54</v>
      </c>
      <c r="L19" s="19">
        <v>23</v>
      </c>
      <c r="M19" s="19">
        <v>24</v>
      </c>
      <c r="N19" s="10">
        <f t="shared" si="0"/>
        <v>503</v>
      </c>
      <c r="O19" s="20" t="s">
        <v>99</v>
      </c>
      <c r="P19" s="20">
        <v>12</v>
      </c>
      <c r="Q19" s="20" t="s">
        <v>99</v>
      </c>
      <c r="R19" s="20" t="s">
        <v>99</v>
      </c>
      <c r="S19" s="20" t="s">
        <v>99</v>
      </c>
      <c r="T19" s="20">
        <v>1</v>
      </c>
      <c r="U19" s="20">
        <v>1</v>
      </c>
      <c r="V19" s="20">
        <v>11</v>
      </c>
      <c r="W19" s="20">
        <v>43</v>
      </c>
      <c r="X19" s="20">
        <v>7</v>
      </c>
      <c r="Y19" s="20">
        <v>5</v>
      </c>
      <c r="Z19" s="20">
        <v>2</v>
      </c>
      <c r="AA19" s="11">
        <f t="shared" si="1"/>
        <v>82</v>
      </c>
      <c r="AB19" s="49">
        <f t="shared" si="2"/>
        <v>585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54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54"/>
      <c r="BF19" s="54"/>
    </row>
    <row r="20" spans="1:58" ht="15" customHeight="1" x14ac:dyDescent="0.25">
      <c r="A20" s="12" t="s">
        <v>10</v>
      </c>
      <c r="B20" s="19">
        <v>119</v>
      </c>
      <c r="C20" s="19">
        <v>147</v>
      </c>
      <c r="D20" s="19">
        <v>120</v>
      </c>
      <c r="E20" s="19">
        <v>124</v>
      </c>
      <c r="F20" s="19">
        <v>99</v>
      </c>
      <c r="G20" s="19">
        <v>74</v>
      </c>
      <c r="H20" s="19">
        <v>341</v>
      </c>
      <c r="I20" s="19">
        <v>736</v>
      </c>
      <c r="J20" s="19">
        <v>277</v>
      </c>
      <c r="K20" s="19">
        <v>198</v>
      </c>
      <c r="L20" s="19">
        <v>73</v>
      </c>
      <c r="M20" s="19">
        <v>128</v>
      </c>
      <c r="N20" s="10">
        <f t="shared" si="0"/>
        <v>2436</v>
      </c>
      <c r="O20" s="20" t="s">
        <v>99</v>
      </c>
      <c r="P20" s="20">
        <v>2</v>
      </c>
      <c r="Q20" s="20">
        <v>1</v>
      </c>
      <c r="R20" s="20">
        <v>1</v>
      </c>
      <c r="S20" s="20" t="s">
        <v>99</v>
      </c>
      <c r="T20" s="20" t="s">
        <v>99</v>
      </c>
      <c r="U20" s="20">
        <v>5</v>
      </c>
      <c r="V20" s="20">
        <v>3</v>
      </c>
      <c r="W20" s="20">
        <v>66</v>
      </c>
      <c r="X20" s="20">
        <v>16</v>
      </c>
      <c r="Y20" s="20">
        <v>6</v>
      </c>
      <c r="Z20" s="20">
        <v>59</v>
      </c>
      <c r="AA20" s="11">
        <f t="shared" si="1"/>
        <v>159</v>
      </c>
      <c r="AB20" s="49">
        <f t="shared" si="2"/>
        <v>2595</v>
      </c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54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54"/>
      <c r="BF20" s="54"/>
    </row>
    <row r="21" spans="1:58" ht="15" customHeight="1" x14ac:dyDescent="0.25">
      <c r="A21" s="12" t="s">
        <v>75</v>
      </c>
      <c r="B21" s="19" t="s">
        <v>99</v>
      </c>
      <c r="C21" s="19">
        <v>1</v>
      </c>
      <c r="D21" s="19" t="s">
        <v>99</v>
      </c>
      <c r="E21" s="19" t="s">
        <v>99</v>
      </c>
      <c r="F21" s="19">
        <v>1</v>
      </c>
      <c r="G21" s="19" t="s">
        <v>99</v>
      </c>
      <c r="H21" s="19">
        <v>3</v>
      </c>
      <c r="I21" s="19">
        <v>16</v>
      </c>
      <c r="J21" s="19" t="s">
        <v>99</v>
      </c>
      <c r="K21" s="19">
        <v>1</v>
      </c>
      <c r="L21" s="19">
        <v>2</v>
      </c>
      <c r="M21" s="19">
        <v>4</v>
      </c>
      <c r="N21" s="10">
        <f t="shared" si="0"/>
        <v>28</v>
      </c>
      <c r="O21" s="20" t="s">
        <v>99</v>
      </c>
      <c r="P21" s="20" t="s">
        <v>99</v>
      </c>
      <c r="Q21" s="20" t="s">
        <v>99</v>
      </c>
      <c r="R21" s="20" t="s">
        <v>99</v>
      </c>
      <c r="S21" s="20" t="s">
        <v>99</v>
      </c>
      <c r="T21" s="20" t="s">
        <v>99</v>
      </c>
      <c r="U21" s="20" t="s">
        <v>99</v>
      </c>
      <c r="V21" s="20" t="s">
        <v>99</v>
      </c>
      <c r="W21" s="20">
        <v>1</v>
      </c>
      <c r="X21" s="20">
        <v>4</v>
      </c>
      <c r="Y21" s="20" t="s">
        <v>99</v>
      </c>
      <c r="Z21" s="20" t="s">
        <v>99</v>
      </c>
      <c r="AA21" s="11">
        <f t="shared" si="1"/>
        <v>5</v>
      </c>
      <c r="AB21" s="49">
        <f t="shared" si="2"/>
        <v>33</v>
      </c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54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54"/>
      <c r="BF21" s="54"/>
    </row>
    <row r="22" spans="1:58" ht="15" customHeight="1" x14ac:dyDescent="0.25">
      <c r="A22" s="12" t="s">
        <v>23</v>
      </c>
      <c r="B22" s="19">
        <v>45</v>
      </c>
      <c r="C22" s="19">
        <v>63</v>
      </c>
      <c r="D22" s="19">
        <v>65</v>
      </c>
      <c r="E22" s="19">
        <v>70</v>
      </c>
      <c r="F22" s="19">
        <v>47</v>
      </c>
      <c r="G22" s="19">
        <v>46</v>
      </c>
      <c r="H22" s="19">
        <v>182</v>
      </c>
      <c r="I22" s="19">
        <v>480</v>
      </c>
      <c r="J22" s="19">
        <v>164</v>
      </c>
      <c r="K22" s="19">
        <v>84</v>
      </c>
      <c r="L22" s="19">
        <v>42</v>
      </c>
      <c r="M22" s="19">
        <v>52</v>
      </c>
      <c r="N22" s="10">
        <f t="shared" si="0"/>
        <v>1340</v>
      </c>
      <c r="O22" s="20">
        <v>1</v>
      </c>
      <c r="P22" s="20">
        <v>11</v>
      </c>
      <c r="Q22" s="20">
        <v>10</v>
      </c>
      <c r="R22" s="20">
        <v>2</v>
      </c>
      <c r="S22" s="20"/>
      <c r="T22" s="20">
        <v>5</v>
      </c>
      <c r="U22" s="20">
        <v>14</v>
      </c>
      <c r="V22" s="20">
        <v>20</v>
      </c>
      <c r="W22" s="20">
        <v>127</v>
      </c>
      <c r="X22" s="20">
        <v>49</v>
      </c>
      <c r="Y22" s="20">
        <v>18</v>
      </c>
      <c r="Z22" s="20">
        <v>29</v>
      </c>
      <c r="AA22" s="11">
        <f t="shared" si="1"/>
        <v>286</v>
      </c>
      <c r="AB22" s="49">
        <f t="shared" si="2"/>
        <v>1626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54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54"/>
      <c r="BF22" s="54"/>
    </row>
    <row r="23" spans="1:58" ht="15" customHeight="1" x14ac:dyDescent="0.25">
      <c r="A23" s="12" t="s">
        <v>11</v>
      </c>
      <c r="B23" s="19">
        <v>271</v>
      </c>
      <c r="C23" s="19">
        <v>303</v>
      </c>
      <c r="D23" s="19">
        <v>246</v>
      </c>
      <c r="E23" s="19">
        <v>281</v>
      </c>
      <c r="F23" s="19">
        <v>255</v>
      </c>
      <c r="G23" s="19">
        <v>196</v>
      </c>
      <c r="H23" s="19">
        <v>818</v>
      </c>
      <c r="I23" s="19">
        <v>1748</v>
      </c>
      <c r="J23" s="19">
        <v>1246</v>
      </c>
      <c r="K23" s="19">
        <v>467</v>
      </c>
      <c r="L23" s="19">
        <v>164</v>
      </c>
      <c r="M23" s="19">
        <v>336</v>
      </c>
      <c r="N23" s="10">
        <f t="shared" si="0"/>
        <v>6331</v>
      </c>
      <c r="O23" s="20">
        <v>71</v>
      </c>
      <c r="P23" s="20">
        <v>97</v>
      </c>
      <c r="Q23" s="20">
        <v>61</v>
      </c>
      <c r="R23" s="20">
        <v>53</v>
      </c>
      <c r="S23" s="20">
        <v>48</v>
      </c>
      <c r="T23" s="20">
        <v>29</v>
      </c>
      <c r="U23" s="20">
        <v>253</v>
      </c>
      <c r="V23" s="20">
        <v>223</v>
      </c>
      <c r="W23" s="20">
        <v>565</v>
      </c>
      <c r="X23" s="20">
        <v>500</v>
      </c>
      <c r="Y23" s="20">
        <v>132</v>
      </c>
      <c r="Z23" s="20">
        <v>311</v>
      </c>
      <c r="AA23" s="11">
        <f t="shared" si="1"/>
        <v>2343</v>
      </c>
      <c r="AB23" s="49">
        <f t="shared" si="2"/>
        <v>8674</v>
      </c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54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54"/>
      <c r="BF23" s="54"/>
    </row>
    <row r="24" spans="1:58" ht="15" customHeight="1" x14ac:dyDescent="0.25">
      <c r="A24" s="12" t="s">
        <v>2</v>
      </c>
      <c r="B24" s="19">
        <v>49</v>
      </c>
      <c r="C24" s="19">
        <v>42</v>
      </c>
      <c r="D24" s="19">
        <v>48</v>
      </c>
      <c r="E24" s="19">
        <v>38</v>
      </c>
      <c r="F24" s="19">
        <v>35</v>
      </c>
      <c r="G24" s="19">
        <v>29</v>
      </c>
      <c r="H24" s="19">
        <v>235</v>
      </c>
      <c r="I24" s="19">
        <v>512</v>
      </c>
      <c r="J24" s="19">
        <v>207</v>
      </c>
      <c r="K24" s="19">
        <v>98</v>
      </c>
      <c r="L24" s="19">
        <v>30</v>
      </c>
      <c r="M24" s="19">
        <v>86</v>
      </c>
      <c r="N24" s="10">
        <f t="shared" si="0"/>
        <v>1409</v>
      </c>
      <c r="O24" s="20">
        <v>2</v>
      </c>
      <c r="P24" s="20" t="s">
        <v>99</v>
      </c>
      <c r="Q24" s="20">
        <v>1</v>
      </c>
      <c r="R24" s="20">
        <v>2</v>
      </c>
      <c r="S24" s="20" t="s">
        <v>99</v>
      </c>
      <c r="T24" s="20" t="s">
        <v>99</v>
      </c>
      <c r="U24" s="20">
        <v>4</v>
      </c>
      <c r="V24" s="20">
        <v>3</v>
      </c>
      <c r="W24" s="20">
        <v>54</v>
      </c>
      <c r="X24" s="20">
        <v>11</v>
      </c>
      <c r="Y24" s="20">
        <v>1</v>
      </c>
      <c r="Z24" s="20" t="s">
        <v>99</v>
      </c>
      <c r="AA24" s="11">
        <f t="shared" si="1"/>
        <v>78</v>
      </c>
      <c r="AB24" s="49">
        <f t="shared" si="2"/>
        <v>1487</v>
      </c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54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54"/>
      <c r="BF24" s="54"/>
    </row>
    <row r="25" spans="1:58" ht="15" customHeight="1" x14ac:dyDescent="0.25">
      <c r="A25" s="12" t="s">
        <v>12</v>
      </c>
      <c r="B25" s="19">
        <v>6</v>
      </c>
      <c r="C25" s="19">
        <v>11</v>
      </c>
      <c r="D25" s="19">
        <v>6</v>
      </c>
      <c r="E25" s="19">
        <v>8</v>
      </c>
      <c r="F25" s="19">
        <v>8</v>
      </c>
      <c r="G25" s="19">
        <v>4</v>
      </c>
      <c r="H25" s="19">
        <v>34</v>
      </c>
      <c r="I25" s="19">
        <v>81</v>
      </c>
      <c r="J25" s="19">
        <v>24</v>
      </c>
      <c r="K25" s="19">
        <v>9</v>
      </c>
      <c r="L25" s="19">
        <v>2</v>
      </c>
      <c r="M25" s="19">
        <v>8</v>
      </c>
      <c r="N25" s="10">
        <f t="shared" si="0"/>
        <v>201</v>
      </c>
      <c r="O25" s="20">
        <v>1</v>
      </c>
      <c r="P25" s="20">
        <v>1</v>
      </c>
      <c r="Q25" s="20">
        <v>1</v>
      </c>
      <c r="R25" s="20">
        <v>8</v>
      </c>
      <c r="S25" s="20">
        <v>9</v>
      </c>
      <c r="T25" s="20">
        <v>1</v>
      </c>
      <c r="U25" s="20">
        <v>4</v>
      </c>
      <c r="V25" s="20">
        <v>7</v>
      </c>
      <c r="W25" s="20">
        <v>129</v>
      </c>
      <c r="X25" s="20">
        <v>31</v>
      </c>
      <c r="Y25" s="20">
        <v>5</v>
      </c>
      <c r="Z25" s="20" t="s">
        <v>99</v>
      </c>
      <c r="AA25" s="11">
        <f t="shared" si="1"/>
        <v>197</v>
      </c>
      <c r="AB25" s="49">
        <f t="shared" si="2"/>
        <v>398</v>
      </c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54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54"/>
      <c r="BF25" s="54"/>
    </row>
    <row r="26" spans="1:58" ht="15" customHeight="1" x14ac:dyDescent="0.25">
      <c r="A26" s="12" t="s">
        <v>24</v>
      </c>
      <c r="B26" s="19" t="s">
        <v>99</v>
      </c>
      <c r="C26" s="19">
        <v>1</v>
      </c>
      <c r="D26" s="19" t="s">
        <v>99</v>
      </c>
      <c r="E26" s="19" t="s">
        <v>99</v>
      </c>
      <c r="F26" s="19" t="s">
        <v>99</v>
      </c>
      <c r="G26" s="19" t="s">
        <v>99</v>
      </c>
      <c r="H26" s="19">
        <v>3</v>
      </c>
      <c r="I26" s="19">
        <v>8</v>
      </c>
      <c r="J26" s="19">
        <v>2</v>
      </c>
      <c r="K26" s="19">
        <v>1</v>
      </c>
      <c r="L26" s="19" t="s">
        <v>99</v>
      </c>
      <c r="M26" s="19">
        <v>2</v>
      </c>
      <c r="N26" s="10">
        <f t="shared" si="0"/>
        <v>17</v>
      </c>
      <c r="O26" s="20" t="s">
        <v>99</v>
      </c>
      <c r="P26" s="20">
        <v>1</v>
      </c>
      <c r="Q26" s="20" t="s">
        <v>99</v>
      </c>
      <c r="R26" s="20" t="s">
        <v>99</v>
      </c>
      <c r="S26" s="20" t="s">
        <v>99</v>
      </c>
      <c r="T26" s="20" t="s">
        <v>99</v>
      </c>
      <c r="U26" s="20" t="s">
        <v>99</v>
      </c>
      <c r="V26" s="20" t="s">
        <v>99</v>
      </c>
      <c r="W26" s="20">
        <v>1</v>
      </c>
      <c r="X26" s="20" t="s">
        <v>99</v>
      </c>
      <c r="Y26" s="20">
        <v>2</v>
      </c>
      <c r="Z26" s="20">
        <v>1</v>
      </c>
      <c r="AA26" s="11">
        <f t="shared" si="1"/>
        <v>5</v>
      </c>
      <c r="AB26" s="49">
        <f t="shared" si="2"/>
        <v>22</v>
      </c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54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54"/>
      <c r="BF26" s="54"/>
    </row>
    <row r="27" spans="1:58" ht="15" customHeight="1" x14ac:dyDescent="0.25">
      <c r="A27" s="12" t="s">
        <v>25</v>
      </c>
      <c r="B27" s="19">
        <v>54</v>
      </c>
      <c r="C27" s="19">
        <v>65</v>
      </c>
      <c r="D27" s="19">
        <v>56</v>
      </c>
      <c r="E27" s="19">
        <v>67</v>
      </c>
      <c r="F27" s="19">
        <v>60</v>
      </c>
      <c r="G27" s="19">
        <v>44</v>
      </c>
      <c r="H27" s="19">
        <v>159</v>
      </c>
      <c r="I27" s="19">
        <v>448</v>
      </c>
      <c r="J27" s="19">
        <v>255</v>
      </c>
      <c r="K27" s="19">
        <v>126</v>
      </c>
      <c r="L27" s="19">
        <v>45</v>
      </c>
      <c r="M27" s="19">
        <v>94</v>
      </c>
      <c r="N27" s="10">
        <f t="shared" si="0"/>
        <v>1473</v>
      </c>
      <c r="O27" s="20">
        <v>8</v>
      </c>
      <c r="P27" s="20">
        <v>26</v>
      </c>
      <c r="Q27" s="20">
        <v>8</v>
      </c>
      <c r="R27" s="20">
        <v>10</v>
      </c>
      <c r="S27" s="20">
        <v>2</v>
      </c>
      <c r="T27" s="20">
        <v>4</v>
      </c>
      <c r="U27" s="20">
        <v>25</v>
      </c>
      <c r="V27" s="20">
        <v>40</v>
      </c>
      <c r="W27" s="20">
        <v>129</v>
      </c>
      <c r="X27" s="20">
        <v>48</v>
      </c>
      <c r="Y27" s="20">
        <v>7</v>
      </c>
      <c r="Z27" s="20">
        <v>27</v>
      </c>
      <c r="AA27" s="11">
        <f t="shared" si="1"/>
        <v>334</v>
      </c>
      <c r="AB27" s="49">
        <f t="shared" si="2"/>
        <v>1807</v>
      </c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54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54"/>
      <c r="BF27" s="54"/>
    </row>
    <row r="28" spans="1:58" ht="15" customHeight="1" x14ac:dyDescent="0.25">
      <c r="A28" s="12" t="s">
        <v>13</v>
      </c>
      <c r="B28" s="19">
        <v>18</v>
      </c>
      <c r="C28" s="19">
        <v>21</v>
      </c>
      <c r="D28" s="19">
        <v>21</v>
      </c>
      <c r="E28" s="19">
        <v>36</v>
      </c>
      <c r="F28" s="19">
        <v>35</v>
      </c>
      <c r="G28" s="19">
        <v>25</v>
      </c>
      <c r="H28" s="19">
        <v>60</v>
      </c>
      <c r="I28" s="19">
        <v>69</v>
      </c>
      <c r="J28" s="19">
        <v>29</v>
      </c>
      <c r="K28" s="19">
        <v>54</v>
      </c>
      <c r="L28" s="19">
        <v>21</v>
      </c>
      <c r="M28" s="19">
        <v>30</v>
      </c>
      <c r="N28" s="10">
        <f t="shared" si="0"/>
        <v>419</v>
      </c>
      <c r="O28" s="20" t="s">
        <v>99</v>
      </c>
      <c r="P28" s="20" t="s">
        <v>99</v>
      </c>
      <c r="Q28" s="20" t="s">
        <v>99</v>
      </c>
      <c r="R28" s="20">
        <v>2</v>
      </c>
      <c r="S28" s="20" t="s">
        <v>99</v>
      </c>
      <c r="T28" s="20" t="s">
        <v>99</v>
      </c>
      <c r="U28" s="20">
        <v>3</v>
      </c>
      <c r="V28" s="20" t="s">
        <v>99</v>
      </c>
      <c r="W28" s="20">
        <v>31</v>
      </c>
      <c r="X28" s="20">
        <v>18</v>
      </c>
      <c r="Y28" s="20">
        <v>1</v>
      </c>
      <c r="Z28" s="20">
        <v>28</v>
      </c>
      <c r="AA28" s="11">
        <f t="shared" si="1"/>
        <v>83</v>
      </c>
      <c r="AB28" s="49">
        <f t="shared" si="2"/>
        <v>502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54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54"/>
      <c r="BF28" s="54"/>
    </row>
    <row r="29" spans="1:58" ht="15" customHeight="1" x14ac:dyDescent="0.25">
      <c r="A29" s="12" t="s">
        <v>14</v>
      </c>
      <c r="B29" s="19">
        <v>28</v>
      </c>
      <c r="C29" s="19">
        <v>35</v>
      </c>
      <c r="D29" s="19">
        <v>31</v>
      </c>
      <c r="E29" s="19">
        <v>37</v>
      </c>
      <c r="F29" s="19">
        <v>31</v>
      </c>
      <c r="G29" s="19">
        <v>20</v>
      </c>
      <c r="H29" s="19">
        <v>170</v>
      </c>
      <c r="I29" s="19">
        <v>436</v>
      </c>
      <c r="J29" s="19">
        <v>138</v>
      </c>
      <c r="K29" s="19">
        <v>89</v>
      </c>
      <c r="L29" s="19">
        <v>13</v>
      </c>
      <c r="M29" s="19">
        <v>78</v>
      </c>
      <c r="N29" s="10">
        <f t="shared" si="0"/>
        <v>1106</v>
      </c>
      <c r="O29" s="20" t="s">
        <v>99</v>
      </c>
      <c r="P29" s="20">
        <v>2</v>
      </c>
      <c r="Q29" s="20" t="s">
        <v>99</v>
      </c>
      <c r="R29" s="20">
        <v>2</v>
      </c>
      <c r="S29" s="20">
        <v>1</v>
      </c>
      <c r="T29" s="20">
        <v>1</v>
      </c>
      <c r="U29" s="20">
        <v>6</v>
      </c>
      <c r="V29" s="20">
        <v>18</v>
      </c>
      <c r="W29" s="20">
        <v>67</v>
      </c>
      <c r="X29" s="20">
        <v>26</v>
      </c>
      <c r="Y29" s="20">
        <v>9</v>
      </c>
      <c r="Z29" s="20">
        <v>20</v>
      </c>
      <c r="AA29" s="11">
        <f t="shared" si="1"/>
        <v>152</v>
      </c>
      <c r="AB29" s="49">
        <f t="shared" si="2"/>
        <v>1258</v>
      </c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54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54"/>
      <c r="BF29" s="54"/>
    </row>
    <row r="30" spans="1:58" ht="15" customHeight="1" x14ac:dyDescent="0.25">
      <c r="A30" s="12" t="s">
        <v>26</v>
      </c>
      <c r="B30" s="19">
        <v>5</v>
      </c>
      <c r="C30" s="19">
        <v>5</v>
      </c>
      <c r="D30" s="19">
        <v>2</v>
      </c>
      <c r="E30" s="19">
        <v>3</v>
      </c>
      <c r="F30" s="19">
        <v>3</v>
      </c>
      <c r="G30" s="19">
        <v>1</v>
      </c>
      <c r="H30" s="19">
        <v>7</v>
      </c>
      <c r="I30" s="19">
        <v>39</v>
      </c>
      <c r="J30" s="19">
        <v>10</v>
      </c>
      <c r="K30" s="19">
        <v>2</v>
      </c>
      <c r="L30" s="19">
        <v>4</v>
      </c>
      <c r="M30" s="19">
        <v>5</v>
      </c>
      <c r="N30" s="10">
        <f t="shared" si="0"/>
        <v>86</v>
      </c>
      <c r="O30" s="20">
        <v>1</v>
      </c>
      <c r="P30" s="20">
        <v>1</v>
      </c>
      <c r="Q30" s="20" t="s">
        <v>99</v>
      </c>
      <c r="R30" s="20" t="s">
        <v>99</v>
      </c>
      <c r="S30" s="20" t="s">
        <v>99</v>
      </c>
      <c r="T30" s="20" t="s">
        <v>99</v>
      </c>
      <c r="U30" s="20">
        <v>2</v>
      </c>
      <c r="V30" s="20" t="s">
        <v>99</v>
      </c>
      <c r="W30" s="20" t="s">
        <v>99</v>
      </c>
      <c r="X30" s="20">
        <v>4</v>
      </c>
      <c r="Y30" s="20" t="s">
        <v>99</v>
      </c>
      <c r="Z30" s="20">
        <v>2</v>
      </c>
      <c r="AA30" s="11">
        <f t="shared" si="1"/>
        <v>10</v>
      </c>
      <c r="AB30" s="49">
        <f t="shared" si="2"/>
        <v>96</v>
      </c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54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54"/>
      <c r="BF30" s="54"/>
    </row>
    <row r="31" spans="1:58" ht="15" customHeight="1" x14ac:dyDescent="0.25">
      <c r="A31" s="12" t="s">
        <v>27</v>
      </c>
      <c r="B31" s="19" t="s">
        <v>99</v>
      </c>
      <c r="C31" s="19">
        <v>2</v>
      </c>
      <c r="D31" s="19" t="s">
        <v>99</v>
      </c>
      <c r="E31" s="19">
        <v>1</v>
      </c>
      <c r="F31" s="19" t="s">
        <v>99</v>
      </c>
      <c r="G31" s="19" t="s">
        <v>99</v>
      </c>
      <c r="H31" s="19" t="s">
        <v>99</v>
      </c>
      <c r="I31" s="19" t="s">
        <v>99</v>
      </c>
      <c r="J31" s="19" t="s">
        <v>99</v>
      </c>
      <c r="K31" s="19">
        <v>3</v>
      </c>
      <c r="L31" s="19" t="s">
        <v>99</v>
      </c>
      <c r="M31" s="19" t="s">
        <v>99</v>
      </c>
      <c r="N31" s="10">
        <f t="shared" si="0"/>
        <v>6</v>
      </c>
      <c r="O31" s="20" t="s">
        <v>99</v>
      </c>
      <c r="P31" s="20" t="s">
        <v>99</v>
      </c>
      <c r="Q31" s="20" t="s">
        <v>99</v>
      </c>
      <c r="R31" s="20" t="s">
        <v>99</v>
      </c>
      <c r="S31" s="20" t="s">
        <v>99</v>
      </c>
      <c r="T31" s="20" t="s">
        <v>99</v>
      </c>
      <c r="U31" s="20" t="s">
        <v>99</v>
      </c>
      <c r="V31" s="20">
        <v>9</v>
      </c>
      <c r="W31" s="20" t="s">
        <v>99</v>
      </c>
      <c r="X31" s="20">
        <v>1</v>
      </c>
      <c r="Y31" s="20" t="s">
        <v>99</v>
      </c>
      <c r="Z31" s="20" t="s">
        <v>99</v>
      </c>
      <c r="AA31" s="11">
        <f t="shared" si="1"/>
        <v>10</v>
      </c>
      <c r="AB31" s="49">
        <f t="shared" si="2"/>
        <v>16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54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54"/>
      <c r="BF31" s="54"/>
    </row>
    <row r="32" spans="1:58" ht="15" customHeight="1" x14ac:dyDescent="0.25">
      <c r="A32" s="12" t="s">
        <v>15</v>
      </c>
      <c r="B32" s="19">
        <v>28</v>
      </c>
      <c r="C32" s="19">
        <v>36</v>
      </c>
      <c r="D32" s="19">
        <v>19</v>
      </c>
      <c r="E32" s="19">
        <v>29</v>
      </c>
      <c r="F32" s="19">
        <v>39</v>
      </c>
      <c r="G32" s="19">
        <v>21</v>
      </c>
      <c r="H32" s="19">
        <v>108</v>
      </c>
      <c r="I32" s="19">
        <v>293</v>
      </c>
      <c r="J32" s="19">
        <v>239</v>
      </c>
      <c r="K32" s="19">
        <v>63</v>
      </c>
      <c r="L32" s="19">
        <v>14</v>
      </c>
      <c r="M32" s="19">
        <v>35</v>
      </c>
      <c r="N32" s="10">
        <f t="shared" si="0"/>
        <v>924</v>
      </c>
      <c r="O32" s="20"/>
      <c r="P32" s="20"/>
      <c r="Q32" s="20"/>
      <c r="R32" s="20">
        <v>1</v>
      </c>
      <c r="S32" s="20">
        <v>3</v>
      </c>
      <c r="T32" s="20"/>
      <c r="U32" s="20">
        <v>4</v>
      </c>
      <c r="V32" s="20">
        <v>2</v>
      </c>
      <c r="W32" s="20">
        <v>38</v>
      </c>
      <c r="X32" s="20">
        <v>33</v>
      </c>
      <c r="Y32" s="20">
        <v>4</v>
      </c>
      <c r="Z32" s="20">
        <v>14</v>
      </c>
      <c r="AA32" s="11">
        <f t="shared" si="1"/>
        <v>99</v>
      </c>
      <c r="AB32" s="49">
        <f t="shared" si="2"/>
        <v>1023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54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54"/>
      <c r="BF32" s="54"/>
    </row>
    <row r="33" spans="1:58" ht="15" customHeight="1" x14ac:dyDescent="0.25">
      <c r="A33" s="13" t="s">
        <v>18</v>
      </c>
      <c r="B33" s="19" t="s">
        <v>99</v>
      </c>
      <c r="C33" s="19">
        <v>1</v>
      </c>
      <c r="D33" s="19">
        <v>2</v>
      </c>
      <c r="E33" s="19" t="s">
        <v>99</v>
      </c>
      <c r="F33" s="19" t="s">
        <v>99</v>
      </c>
      <c r="G33" s="19" t="s">
        <v>99</v>
      </c>
      <c r="H33" s="19">
        <v>17</v>
      </c>
      <c r="I33" s="19">
        <v>57</v>
      </c>
      <c r="J33" s="19">
        <v>26</v>
      </c>
      <c r="K33" s="19">
        <v>12</v>
      </c>
      <c r="L33" s="19">
        <v>5</v>
      </c>
      <c r="M33" s="19">
        <v>103</v>
      </c>
      <c r="N33" s="10">
        <f t="shared" si="0"/>
        <v>223</v>
      </c>
      <c r="O33" s="20" t="s">
        <v>99</v>
      </c>
      <c r="P33" s="20" t="s">
        <v>99</v>
      </c>
      <c r="Q33" s="20" t="s">
        <v>99</v>
      </c>
      <c r="R33" s="20">
        <v>1</v>
      </c>
      <c r="S33" s="20" t="s">
        <v>99</v>
      </c>
      <c r="T33" s="20" t="s">
        <v>99</v>
      </c>
      <c r="U33" s="20" t="s">
        <v>99</v>
      </c>
      <c r="V33" s="20" t="s">
        <v>99</v>
      </c>
      <c r="W33" s="20">
        <v>114</v>
      </c>
      <c r="X33" s="20" t="s">
        <v>99</v>
      </c>
      <c r="Y33" s="20" t="s">
        <v>99</v>
      </c>
      <c r="Z33" s="20">
        <v>1</v>
      </c>
      <c r="AA33" s="11">
        <f t="shared" si="1"/>
        <v>116</v>
      </c>
      <c r="AB33" s="49">
        <f t="shared" si="2"/>
        <v>339</v>
      </c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54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54"/>
      <c r="BF33" s="54"/>
    </row>
    <row r="34" spans="1:58" ht="15" customHeight="1" x14ac:dyDescent="0.25">
      <c r="A34" s="62" t="s">
        <v>1</v>
      </c>
      <c r="B34" s="16">
        <f t="shared" ref="B34:J34" si="3">SUM(B13:B33)</f>
        <v>769</v>
      </c>
      <c r="C34" s="16">
        <f t="shared" si="3"/>
        <v>877</v>
      </c>
      <c r="D34" s="16">
        <f t="shared" si="3"/>
        <v>727</v>
      </c>
      <c r="E34" s="16">
        <f t="shared" si="3"/>
        <v>822</v>
      </c>
      <c r="F34" s="16">
        <f t="shared" si="3"/>
        <v>738</v>
      </c>
      <c r="G34" s="16">
        <f t="shared" si="3"/>
        <v>564</v>
      </c>
      <c r="H34" s="16">
        <f t="shared" si="3"/>
        <v>2493</v>
      </c>
      <c r="I34" s="16">
        <f t="shared" si="3"/>
        <v>5708</v>
      </c>
      <c r="J34" s="16">
        <f t="shared" si="3"/>
        <v>2961</v>
      </c>
      <c r="K34" s="16">
        <f>SUM(K13:K33)</f>
        <v>1437</v>
      </c>
      <c r="L34" s="16">
        <f t="shared" ref="L34:M34" si="4">SUM(L13:L33)</f>
        <v>494</v>
      </c>
      <c r="M34" s="16">
        <f t="shared" si="4"/>
        <v>1137</v>
      </c>
      <c r="N34" s="16">
        <f>SUM(B34:M34)</f>
        <v>18727</v>
      </c>
      <c r="O34" s="16">
        <f>SUM(O13:O33)</f>
        <v>103</v>
      </c>
      <c r="P34" s="16">
        <f t="shared" ref="P34:W34" si="5">SUM(P13:P33)</f>
        <v>179</v>
      </c>
      <c r="Q34" s="16">
        <f t="shared" si="5"/>
        <v>88</v>
      </c>
      <c r="R34" s="16">
        <f t="shared" si="5"/>
        <v>92</v>
      </c>
      <c r="S34" s="16">
        <f t="shared" si="5"/>
        <v>70</v>
      </c>
      <c r="T34" s="16">
        <f t="shared" si="5"/>
        <v>54</v>
      </c>
      <c r="U34" s="16">
        <f t="shared" si="5"/>
        <v>399</v>
      </c>
      <c r="V34" s="16">
        <f t="shared" si="5"/>
        <v>369</v>
      </c>
      <c r="W34" s="16">
        <f t="shared" si="5"/>
        <v>1762</v>
      </c>
      <c r="X34" s="16">
        <f>SUM(X13:X33)</f>
        <v>885</v>
      </c>
      <c r="Y34" s="16">
        <f>SUM(Y13:Y33)</f>
        <v>222</v>
      </c>
      <c r="Z34" s="16">
        <f>SUM(Z13:Z33)</f>
        <v>568</v>
      </c>
      <c r="AA34" s="16">
        <f>SUM(O34:Z34)</f>
        <v>4791</v>
      </c>
      <c r="AB34" s="50">
        <f>N34+AA34</f>
        <v>23518</v>
      </c>
      <c r="AE34" s="52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</row>
    <row r="35" spans="1:58" ht="15" customHeight="1" x14ac:dyDescent="0.25">
      <c r="A35" s="126" t="s">
        <v>76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</row>
    <row r="36" spans="1:58" ht="15" customHeight="1" x14ac:dyDescent="0.25">
      <c r="A36" s="67" t="s">
        <v>121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</row>
    <row r="37" spans="1:5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58" x14ac:dyDescent="0.25">
      <c r="A38" s="1"/>
      <c r="B38" s="6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58" x14ac:dyDescent="0.25">
      <c r="A39" s="66" t="s">
        <v>119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58" x14ac:dyDescent="0.25">
      <c r="A40" s="127" t="s">
        <v>3</v>
      </c>
      <c r="B40" s="129" t="s">
        <v>0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28"/>
      <c r="N40" s="134" t="s">
        <v>71</v>
      </c>
      <c r="O40" s="129" t="s">
        <v>19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28"/>
      <c r="AA40" s="134" t="s">
        <v>72</v>
      </c>
      <c r="AB40" s="131" t="s">
        <v>73</v>
      </c>
    </row>
    <row r="41" spans="1:58" x14ac:dyDescent="0.25">
      <c r="A41" s="128"/>
      <c r="B41" s="9" t="s">
        <v>20</v>
      </c>
      <c r="C41" s="9" t="s">
        <v>21</v>
      </c>
      <c r="D41" s="9" t="s">
        <v>22</v>
      </c>
      <c r="E41" s="9" t="s">
        <v>62</v>
      </c>
      <c r="F41" s="9" t="s">
        <v>63</v>
      </c>
      <c r="G41" s="9" t="s">
        <v>64</v>
      </c>
      <c r="H41" s="9" t="s">
        <v>65</v>
      </c>
      <c r="I41" s="9" t="s">
        <v>66</v>
      </c>
      <c r="J41" s="9" t="s">
        <v>67</v>
      </c>
      <c r="K41" s="9" t="s">
        <v>68</v>
      </c>
      <c r="L41" s="9" t="s">
        <v>69</v>
      </c>
      <c r="M41" s="9" t="s">
        <v>70</v>
      </c>
      <c r="N41" s="135"/>
      <c r="O41" s="9" t="s">
        <v>20</v>
      </c>
      <c r="P41" s="9" t="s">
        <v>21</v>
      </c>
      <c r="Q41" s="9" t="s">
        <v>22</v>
      </c>
      <c r="R41" s="9" t="s">
        <v>62</v>
      </c>
      <c r="S41" s="9" t="s">
        <v>63</v>
      </c>
      <c r="T41" s="9" t="s">
        <v>64</v>
      </c>
      <c r="U41" s="9" t="s">
        <v>65</v>
      </c>
      <c r="V41" s="9" t="s">
        <v>66</v>
      </c>
      <c r="W41" s="9" t="s">
        <v>67</v>
      </c>
      <c r="X41" s="9" t="s">
        <v>68</v>
      </c>
      <c r="Y41" s="9" t="s">
        <v>69</v>
      </c>
      <c r="Z41" s="9" t="s">
        <v>70</v>
      </c>
      <c r="AA41" s="135"/>
      <c r="AB41" s="132"/>
    </row>
    <row r="42" spans="1:58" x14ac:dyDescent="0.25">
      <c r="A42" s="12" t="s">
        <v>4</v>
      </c>
      <c r="B42" s="20">
        <v>2</v>
      </c>
      <c r="C42" s="20">
        <v>2</v>
      </c>
      <c r="D42" s="20">
        <v>1</v>
      </c>
      <c r="E42" s="20" t="s">
        <v>99</v>
      </c>
      <c r="F42" s="20">
        <v>2</v>
      </c>
      <c r="G42" s="20" t="s">
        <v>99</v>
      </c>
      <c r="H42" s="20">
        <v>2</v>
      </c>
      <c r="I42" s="20">
        <v>18</v>
      </c>
      <c r="J42" s="20" t="s">
        <v>99</v>
      </c>
      <c r="K42" s="20">
        <v>4</v>
      </c>
      <c r="L42" s="20" t="s">
        <v>99</v>
      </c>
      <c r="M42" s="20">
        <v>2</v>
      </c>
      <c r="N42" s="10">
        <f>SUM(B42:M42)</f>
        <v>33</v>
      </c>
      <c r="O42" s="20" t="s">
        <v>99</v>
      </c>
      <c r="P42" s="20" t="s">
        <v>99</v>
      </c>
      <c r="Q42" s="20" t="s">
        <v>99</v>
      </c>
      <c r="R42" s="20">
        <v>1</v>
      </c>
      <c r="S42" s="20" t="s">
        <v>99</v>
      </c>
      <c r="T42" s="20" t="s">
        <v>99</v>
      </c>
      <c r="U42" s="20">
        <v>1</v>
      </c>
      <c r="V42" s="20" t="s">
        <v>99</v>
      </c>
      <c r="W42" s="20" t="s">
        <v>99</v>
      </c>
      <c r="X42" s="20">
        <v>1</v>
      </c>
      <c r="Y42" s="20" t="s">
        <v>99</v>
      </c>
      <c r="Z42" s="20">
        <v>1</v>
      </c>
      <c r="AA42" s="11">
        <f>SUM(O42:Z42)</f>
        <v>4</v>
      </c>
      <c r="AB42" s="49">
        <f>N42+AA42</f>
        <v>37</v>
      </c>
    </row>
    <row r="43" spans="1:58" x14ac:dyDescent="0.25">
      <c r="A43" s="12" t="s">
        <v>17</v>
      </c>
      <c r="B43" s="20">
        <v>4</v>
      </c>
      <c r="C43" s="20">
        <v>4</v>
      </c>
      <c r="D43" s="20">
        <v>6</v>
      </c>
      <c r="E43" s="20">
        <v>5</v>
      </c>
      <c r="F43" s="20">
        <v>9</v>
      </c>
      <c r="G43" s="20">
        <v>4</v>
      </c>
      <c r="H43" s="20">
        <v>12</v>
      </c>
      <c r="I43" s="20">
        <v>104</v>
      </c>
      <c r="J43" s="20">
        <v>17</v>
      </c>
      <c r="K43" s="20">
        <v>8</v>
      </c>
      <c r="L43" s="20">
        <v>2</v>
      </c>
      <c r="M43" s="20">
        <v>6</v>
      </c>
      <c r="N43" s="10">
        <f t="shared" ref="N43:N62" si="6">SUM(B43:M43)</f>
        <v>181</v>
      </c>
      <c r="O43" s="20">
        <v>8</v>
      </c>
      <c r="P43" s="20" t="s">
        <v>99</v>
      </c>
      <c r="Q43" s="20">
        <v>1</v>
      </c>
      <c r="R43" s="20">
        <v>1</v>
      </c>
      <c r="S43" s="20">
        <v>1</v>
      </c>
      <c r="T43" s="20">
        <v>2</v>
      </c>
      <c r="U43" s="20">
        <v>3</v>
      </c>
      <c r="V43" s="20">
        <v>8</v>
      </c>
      <c r="W43" s="20">
        <v>6</v>
      </c>
      <c r="X43" s="20">
        <v>5</v>
      </c>
      <c r="Y43" s="20">
        <v>6</v>
      </c>
      <c r="Z43" s="20">
        <v>7</v>
      </c>
      <c r="AA43" s="11">
        <f t="shared" ref="AA43:AA62" si="7">SUM(O43:Z43)</f>
        <v>48</v>
      </c>
      <c r="AB43" s="49">
        <f t="shared" ref="AB43:AB62" si="8">N43+AA43</f>
        <v>229</v>
      </c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3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3"/>
      <c r="BF43" s="123"/>
    </row>
    <row r="44" spans="1:58" x14ac:dyDescent="0.25">
      <c r="A44" s="12" t="s">
        <v>5</v>
      </c>
      <c r="B44" s="20">
        <v>7</v>
      </c>
      <c r="C44" s="20">
        <v>5</v>
      </c>
      <c r="D44" s="20">
        <v>6</v>
      </c>
      <c r="E44" s="20">
        <v>3</v>
      </c>
      <c r="F44" s="20">
        <v>3</v>
      </c>
      <c r="G44" s="20">
        <v>7</v>
      </c>
      <c r="H44" s="20">
        <v>8</v>
      </c>
      <c r="I44" s="20">
        <v>90</v>
      </c>
      <c r="J44" s="20">
        <v>17</v>
      </c>
      <c r="K44" s="20">
        <v>12</v>
      </c>
      <c r="L44" s="20">
        <v>2</v>
      </c>
      <c r="M44" s="20">
        <v>2</v>
      </c>
      <c r="N44" s="10">
        <f t="shared" si="6"/>
        <v>162</v>
      </c>
      <c r="O44" s="20" t="s">
        <v>99</v>
      </c>
      <c r="P44" s="20" t="s">
        <v>99</v>
      </c>
      <c r="Q44" s="20">
        <v>1</v>
      </c>
      <c r="R44" s="20">
        <v>1</v>
      </c>
      <c r="S44" s="20" t="s">
        <v>99</v>
      </c>
      <c r="T44" s="20" t="s">
        <v>99</v>
      </c>
      <c r="U44" s="20" t="s">
        <v>99</v>
      </c>
      <c r="V44" s="20">
        <v>2</v>
      </c>
      <c r="W44" s="20">
        <v>4</v>
      </c>
      <c r="X44" s="20">
        <v>6</v>
      </c>
      <c r="Y44" s="20" t="s">
        <v>99</v>
      </c>
      <c r="Z44" s="20">
        <v>1</v>
      </c>
      <c r="AA44" s="11">
        <f t="shared" si="7"/>
        <v>15</v>
      </c>
      <c r="AB44" s="49">
        <f t="shared" si="8"/>
        <v>177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23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123"/>
      <c r="BF44" s="123"/>
    </row>
    <row r="45" spans="1:58" x14ac:dyDescent="0.25">
      <c r="A45" s="12" t="s">
        <v>6</v>
      </c>
      <c r="B45" s="20" t="s">
        <v>99</v>
      </c>
      <c r="C45" s="20" t="s">
        <v>99</v>
      </c>
      <c r="D45" s="20" t="s">
        <v>99</v>
      </c>
      <c r="E45" s="20" t="s">
        <v>99</v>
      </c>
      <c r="F45" s="20" t="s">
        <v>99</v>
      </c>
      <c r="G45" s="20" t="s">
        <v>99</v>
      </c>
      <c r="H45" s="20" t="s">
        <v>99</v>
      </c>
      <c r="I45" s="20" t="s">
        <v>99</v>
      </c>
      <c r="J45" s="20">
        <v>1</v>
      </c>
      <c r="K45" s="20" t="s">
        <v>99</v>
      </c>
      <c r="L45" s="20" t="s">
        <v>99</v>
      </c>
      <c r="M45" s="20" t="s">
        <v>99</v>
      </c>
      <c r="N45" s="10">
        <f t="shared" si="6"/>
        <v>1</v>
      </c>
      <c r="O45" s="20" t="s">
        <v>99</v>
      </c>
      <c r="P45" s="20" t="s">
        <v>99</v>
      </c>
      <c r="Q45" s="20" t="s">
        <v>99</v>
      </c>
      <c r="R45" s="20" t="s">
        <v>99</v>
      </c>
      <c r="S45" s="20" t="s">
        <v>99</v>
      </c>
      <c r="T45" s="20" t="s">
        <v>99</v>
      </c>
      <c r="U45" s="20" t="s">
        <v>99</v>
      </c>
      <c r="V45" s="20" t="s">
        <v>99</v>
      </c>
      <c r="W45" s="20" t="s">
        <v>99</v>
      </c>
      <c r="X45" s="20" t="s">
        <v>99</v>
      </c>
      <c r="Y45" s="20" t="s">
        <v>99</v>
      </c>
      <c r="Z45" s="20" t="s">
        <v>99</v>
      </c>
      <c r="AA45" s="11">
        <f t="shared" si="7"/>
        <v>0</v>
      </c>
      <c r="AB45" s="49">
        <f t="shared" si="8"/>
        <v>1</v>
      </c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</row>
    <row r="46" spans="1:58" x14ac:dyDescent="0.25">
      <c r="A46" s="12" t="s">
        <v>7</v>
      </c>
      <c r="B46" s="20">
        <v>2</v>
      </c>
      <c r="C46" s="20">
        <v>5</v>
      </c>
      <c r="D46" s="20">
        <v>5</v>
      </c>
      <c r="E46" s="20">
        <v>8</v>
      </c>
      <c r="F46" s="20">
        <v>3</v>
      </c>
      <c r="G46" s="20">
        <v>7</v>
      </c>
      <c r="H46" s="20">
        <v>12</v>
      </c>
      <c r="I46" s="20">
        <v>45</v>
      </c>
      <c r="J46" s="20">
        <v>10</v>
      </c>
      <c r="K46" s="20">
        <v>11</v>
      </c>
      <c r="L46" s="20">
        <v>6</v>
      </c>
      <c r="M46" s="20">
        <v>6</v>
      </c>
      <c r="N46" s="10">
        <f t="shared" si="6"/>
        <v>120</v>
      </c>
      <c r="O46" s="20" t="s">
        <v>99</v>
      </c>
      <c r="P46" s="20" t="s">
        <v>99</v>
      </c>
      <c r="Q46" s="20">
        <v>1</v>
      </c>
      <c r="R46" s="20">
        <v>1</v>
      </c>
      <c r="S46" s="20" t="s">
        <v>99</v>
      </c>
      <c r="T46" s="20" t="s">
        <v>99</v>
      </c>
      <c r="U46" s="20" t="s">
        <v>99</v>
      </c>
      <c r="V46" s="20" t="s">
        <v>99</v>
      </c>
      <c r="W46" s="20">
        <v>1</v>
      </c>
      <c r="X46" s="20">
        <v>11</v>
      </c>
      <c r="Y46" s="20">
        <v>4</v>
      </c>
      <c r="Z46" s="20">
        <v>1</v>
      </c>
      <c r="AA46" s="11">
        <f t="shared" si="7"/>
        <v>19</v>
      </c>
      <c r="AB46" s="49">
        <f t="shared" si="8"/>
        <v>139</v>
      </c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</row>
    <row r="47" spans="1:58" x14ac:dyDescent="0.25">
      <c r="A47" s="12" t="s">
        <v>8</v>
      </c>
      <c r="B47" s="20">
        <v>4</v>
      </c>
      <c r="C47" s="20">
        <v>4</v>
      </c>
      <c r="D47" s="20">
        <v>1</v>
      </c>
      <c r="E47" s="20">
        <v>2</v>
      </c>
      <c r="F47" s="20">
        <v>3</v>
      </c>
      <c r="G47" s="20">
        <v>4</v>
      </c>
      <c r="H47" s="20">
        <v>6</v>
      </c>
      <c r="I47" s="20">
        <v>28</v>
      </c>
      <c r="J47" s="20">
        <v>4</v>
      </c>
      <c r="K47" s="20">
        <v>5</v>
      </c>
      <c r="L47" s="20">
        <v>1</v>
      </c>
      <c r="M47" s="20">
        <v>1</v>
      </c>
      <c r="N47" s="10">
        <f t="shared" si="6"/>
        <v>63</v>
      </c>
      <c r="O47" s="20">
        <v>3</v>
      </c>
      <c r="P47" s="20">
        <v>19</v>
      </c>
      <c r="Q47" s="20" t="s">
        <v>99</v>
      </c>
      <c r="R47" s="20">
        <v>3</v>
      </c>
      <c r="S47" s="20">
        <v>2</v>
      </c>
      <c r="T47" s="20">
        <v>2</v>
      </c>
      <c r="U47" s="20">
        <v>58</v>
      </c>
      <c r="V47" s="20">
        <v>5</v>
      </c>
      <c r="W47" s="20">
        <v>16</v>
      </c>
      <c r="X47" s="20">
        <v>41</v>
      </c>
      <c r="Y47" s="20">
        <v>1</v>
      </c>
      <c r="Z47" s="20">
        <v>4</v>
      </c>
      <c r="AA47" s="11">
        <f t="shared" si="7"/>
        <v>154</v>
      </c>
      <c r="AB47" s="49">
        <f t="shared" si="8"/>
        <v>217</v>
      </c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</row>
    <row r="48" spans="1:58" x14ac:dyDescent="0.25">
      <c r="A48" s="12" t="s">
        <v>9</v>
      </c>
      <c r="B48" s="20">
        <v>8</v>
      </c>
      <c r="C48" s="20">
        <v>4</v>
      </c>
      <c r="D48" s="20">
        <v>6</v>
      </c>
      <c r="E48" s="20">
        <v>1</v>
      </c>
      <c r="F48" s="20">
        <v>5</v>
      </c>
      <c r="G48" s="20">
        <v>3</v>
      </c>
      <c r="H48" s="20">
        <v>3</v>
      </c>
      <c r="I48" s="20">
        <v>53</v>
      </c>
      <c r="J48" s="20">
        <v>15</v>
      </c>
      <c r="K48" s="20">
        <v>7</v>
      </c>
      <c r="L48" s="20">
        <v>5</v>
      </c>
      <c r="M48" s="20">
        <v>4</v>
      </c>
      <c r="N48" s="10">
        <f t="shared" si="6"/>
        <v>114</v>
      </c>
      <c r="O48" s="20" t="s">
        <v>99</v>
      </c>
      <c r="P48" s="20" t="s">
        <v>99</v>
      </c>
      <c r="Q48" s="20" t="s">
        <v>99</v>
      </c>
      <c r="R48" s="20" t="s">
        <v>99</v>
      </c>
      <c r="S48" s="20" t="s">
        <v>99</v>
      </c>
      <c r="T48" s="20" t="s">
        <v>99</v>
      </c>
      <c r="U48" s="20" t="s">
        <v>99</v>
      </c>
      <c r="V48" s="20">
        <v>11</v>
      </c>
      <c r="W48" s="20" t="s">
        <v>99</v>
      </c>
      <c r="X48" s="20">
        <v>3</v>
      </c>
      <c r="Y48" s="20">
        <v>5</v>
      </c>
      <c r="Z48" s="20">
        <v>1</v>
      </c>
      <c r="AA48" s="11">
        <f t="shared" si="7"/>
        <v>20</v>
      </c>
      <c r="AB48" s="49">
        <f t="shared" si="8"/>
        <v>134</v>
      </c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</row>
    <row r="49" spans="1:58" x14ac:dyDescent="0.25">
      <c r="A49" s="12" t="s">
        <v>10</v>
      </c>
      <c r="B49" s="20">
        <v>12</v>
      </c>
      <c r="C49" s="20">
        <v>23</v>
      </c>
      <c r="D49" s="20">
        <v>17</v>
      </c>
      <c r="E49" s="20">
        <v>14</v>
      </c>
      <c r="F49" s="20">
        <v>13</v>
      </c>
      <c r="G49" s="20">
        <v>13</v>
      </c>
      <c r="H49" s="20">
        <v>25</v>
      </c>
      <c r="I49" s="20">
        <v>303</v>
      </c>
      <c r="J49" s="20">
        <v>57</v>
      </c>
      <c r="K49" s="20">
        <v>36</v>
      </c>
      <c r="L49" s="20">
        <v>16</v>
      </c>
      <c r="M49" s="20">
        <v>11</v>
      </c>
      <c r="N49" s="10">
        <f t="shared" si="6"/>
        <v>540</v>
      </c>
      <c r="O49" s="20" t="s">
        <v>99</v>
      </c>
      <c r="P49" s="20">
        <v>1</v>
      </c>
      <c r="Q49" s="20" t="s">
        <v>99</v>
      </c>
      <c r="R49" s="20" t="s">
        <v>99</v>
      </c>
      <c r="S49" s="20" t="s">
        <v>99</v>
      </c>
      <c r="T49" s="20" t="s">
        <v>99</v>
      </c>
      <c r="U49" s="20" t="s">
        <v>99</v>
      </c>
      <c r="V49" s="20">
        <v>3</v>
      </c>
      <c r="W49" s="20" t="s">
        <v>99</v>
      </c>
      <c r="X49" s="20">
        <v>10</v>
      </c>
      <c r="Y49" s="20">
        <v>4</v>
      </c>
      <c r="Z49" s="20">
        <v>1</v>
      </c>
      <c r="AA49" s="11">
        <f t="shared" si="7"/>
        <v>19</v>
      </c>
      <c r="AB49" s="49">
        <f t="shared" si="8"/>
        <v>559</v>
      </c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1:58" x14ac:dyDescent="0.25">
      <c r="A50" s="12" t="s">
        <v>75</v>
      </c>
      <c r="B50" s="20" t="s">
        <v>99</v>
      </c>
      <c r="C50" s="20">
        <v>1</v>
      </c>
      <c r="D50" s="20" t="s">
        <v>99</v>
      </c>
      <c r="E50" s="20" t="s">
        <v>99</v>
      </c>
      <c r="F50" s="20" t="s">
        <v>99</v>
      </c>
      <c r="G50" s="20" t="s">
        <v>99</v>
      </c>
      <c r="H50" s="20">
        <v>1</v>
      </c>
      <c r="I50" s="20">
        <v>5</v>
      </c>
      <c r="J50" s="20" t="s">
        <v>99</v>
      </c>
      <c r="K50" s="20" t="s">
        <v>99</v>
      </c>
      <c r="L50" s="20">
        <v>2</v>
      </c>
      <c r="M50" s="20" t="s">
        <v>99</v>
      </c>
      <c r="N50" s="10">
        <f t="shared" si="6"/>
        <v>9</v>
      </c>
      <c r="O50" s="20" t="s">
        <v>99</v>
      </c>
      <c r="P50" s="20" t="s">
        <v>99</v>
      </c>
      <c r="Q50" s="20" t="s">
        <v>99</v>
      </c>
      <c r="R50" s="20" t="s">
        <v>99</v>
      </c>
      <c r="S50" s="20" t="s">
        <v>99</v>
      </c>
      <c r="T50" s="20" t="s">
        <v>99</v>
      </c>
      <c r="U50" s="20" t="s">
        <v>99</v>
      </c>
      <c r="V50" s="20" t="s">
        <v>99</v>
      </c>
      <c r="W50" s="20" t="s">
        <v>99</v>
      </c>
      <c r="X50" s="20">
        <v>4</v>
      </c>
      <c r="Y50" s="20" t="s">
        <v>99</v>
      </c>
      <c r="Z50" s="20" t="s">
        <v>99</v>
      </c>
      <c r="AA50" s="11">
        <f t="shared" si="7"/>
        <v>4</v>
      </c>
      <c r="AB50" s="49">
        <f t="shared" si="8"/>
        <v>13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1:58" x14ac:dyDescent="0.25">
      <c r="A51" s="12" t="s">
        <v>23</v>
      </c>
      <c r="B51" s="20">
        <v>12</v>
      </c>
      <c r="C51" s="20">
        <v>22</v>
      </c>
      <c r="D51" s="20">
        <v>20</v>
      </c>
      <c r="E51" s="20">
        <v>20</v>
      </c>
      <c r="F51" s="20">
        <v>13</v>
      </c>
      <c r="G51" s="20">
        <v>18</v>
      </c>
      <c r="H51" s="20">
        <v>26</v>
      </c>
      <c r="I51" s="20">
        <v>207</v>
      </c>
      <c r="J51" s="20">
        <v>34</v>
      </c>
      <c r="K51" s="20">
        <v>18</v>
      </c>
      <c r="L51" s="20">
        <v>15</v>
      </c>
      <c r="M51" s="20">
        <v>9</v>
      </c>
      <c r="N51" s="10">
        <f t="shared" si="6"/>
        <v>414</v>
      </c>
      <c r="O51" s="20" t="s">
        <v>99</v>
      </c>
      <c r="P51" s="20">
        <v>5</v>
      </c>
      <c r="Q51" s="20">
        <v>2</v>
      </c>
      <c r="R51" s="20">
        <v>1</v>
      </c>
      <c r="S51" s="20" t="s">
        <v>99</v>
      </c>
      <c r="T51" s="20">
        <v>4</v>
      </c>
      <c r="U51" s="20">
        <v>5</v>
      </c>
      <c r="V51" s="20">
        <v>13</v>
      </c>
      <c r="W51" s="20">
        <v>4</v>
      </c>
      <c r="X51" s="20">
        <v>38</v>
      </c>
      <c r="Y51" s="20">
        <v>12</v>
      </c>
      <c r="Z51" s="20">
        <v>12</v>
      </c>
      <c r="AA51" s="11">
        <f t="shared" si="7"/>
        <v>96</v>
      </c>
      <c r="AB51" s="49">
        <f t="shared" si="8"/>
        <v>510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1:58" x14ac:dyDescent="0.25">
      <c r="A52" s="12" t="s">
        <v>11</v>
      </c>
      <c r="B52" s="20">
        <v>80</v>
      </c>
      <c r="C52" s="20">
        <v>51</v>
      </c>
      <c r="D52" s="20">
        <v>52</v>
      </c>
      <c r="E52" s="20">
        <v>68</v>
      </c>
      <c r="F52" s="20">
        <v>54</v>
      </c>
      <c r="G52" s="20">
        <v>45</v>
      </c>
      <c r="H52" s="20">
        <v>80</v>
      </c>
      <c r="I52" s="20">
        <v>705</v>
      </c>
      <c r="J52" s="20">
        <v>102</v>
      </c>
      <c r="K52" s="20">
        <v>102</v>
      </c>
      <c r="L52" s="20">
        <v>32</v>
      </c>
      <c r="M52" s="20">
        <v>34</v>
      </c>
      <c r="N52" s="10">
        <f t="shared" si="6"/>
        <v>1405</v>
      </c>
      <c r="O52" s="20">
        <v>35</v>
      </c>
      <c r="P52" s="20">
        <v>38</v>
      </c>
      <c r="Q52" s="20">
        <v>34</v>
      </c>
      <c r="R52" s="20">
        <v>22</v>
      </c>
      <c r="S52" s="20">
        <v>25</v>
      </c>
      <c r="T52" s="20">
        <v>13</v>
      </c>
      <c r="U52" s="20">
        <v>58</v>
      </c>
      <c r="V52" s="20">
        <v>81</v>
      </c>
      <c r="W52" s="20">
        <v>64</v>
      </c>
      <c r="X52" s="20">
        <v>205</v>
      </c>
      <c r="Y52" s="20">
        <v>55</v>
      </c>
      <c r="Z52" s="20">
        <v>118</v>
      </c>
      <c r="AA52" s="11">
        <f t="shared" si="7"/>
        <v>748</v>
      </c>
      <c r="AB52" s="49">
        <f t="shared" si="8"/>
        <v>2153</v>
      </c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1:58" x14ac:dyDescent="0.25">
      <c r="A53" s="12" t="s">
        <v>2</v>
      </c>
      <c r="B53" s="20">
        <v>13</v>
      </c>
      <c r="C53" s="20">
        <v>7</v>
      </c>
      <c r="D53" s="20">
        <v>6</v>
      </c>
      <c r="E53" s="20">
        <v>5</v>
      </c>
      <c r="F53" s="20">
        <v>14</v>
      </c>
      <c r="G53" s="20">
        <v>10</v>
      </c>
      <c r="H53" s="20">
        <v>16</v>
      </c>
      <c r="I53" s="20">
        <v>274</v>
      </c>
      <c r="J53" s="20">
        <v>51</v>
      </c>
      <c r="K53" s="20">
        <v>38</v>
      </c>
      <c r="L53" s="20">
        <v>6</v>
      </c>
      <c r="M53" s="20">
        <v>9</v>
      </c>
      <c r="N53" s="10">
        <f t="shared" si="6"/>
        <v>449</v>
      </c>
      <c r="O53" s="20">
        <v>1</v>
      </c>
      <c r="P53" s="20" t="s">
        <v>99</v>
      </c>
      <c r="Q53" s="20" t="s">
        <v>99</v>
      </c>
      <c r="R53" s="20">
        <v>2</v>
      </c>
      <c r="S53" s="20" t="s">
        <v>99</v>
      </c>
      <c r="T53" s="20" t="s">
        <v>99</v>
      </c>
      <c r="U53" s="20" t="s">
        <v>99</v>
      </c>
      <c r="V53" s="20">
        <v>3</v>
      </c>
      <c r="W53" s="20">
        <v>1</v>
      </c>
      <c r="X53" s="20">
        <v>4</v>
      </c>
      <c r="Y53" s="20">
        <v>1</v>
      </c>
      <c r="Z53" s="20" t="s">
        <v>99</v>
      </c>
      <c r="AA53" s="11">
        <f t="shared" si="7"/>
        <v>12</v>
      </c>
      <c r="AB53" s="49">
        <f t="shared" si="8"/>
        <v>461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1:58" x14ac:dyDescent="0.25">
      <c r="A54" s="12" t="s">
        <v>12</v>
      </c>
      <c r="B54" s="20" t="s">
        <v>99</v>
      </c>
      <c r="C54" s="20">
        <v>1</v>
      </c>
      <c r="D54" s="20">
        <v>1</v>
      </c>
      <c r="E54" s="20">
        <v>1</v>
      </c>
      <c r="F54" s="20">
        <v>1</v>
      </c>
      <c r="G54" s="20">
        <v>1</v>
      </c>
      <c r="H54" s="20">
        <v>2</v>
      </c>
      <c r="I54" s="20">
        <v>37</v>
      </c>
      <c r="J54" s="20">
        <v>4</v>
      </c>
      <c r="K54" s="20">
        <v>2</v>
      </c>
      <c r="L54" s="20">
        <v>1</v>
      </c>
      <c r="M54" s="20">
        <v>1</v>
      </c>
      <c r="N54" s="10">
        <f t="shared" si="6"/>
        <v>52</v>
      </c>
      <c r="O54" s="20">
        <v>1</v>
      </c>
      <c r="P54" s="20" t="s">
        <v>99</v>
      </c>
      <c r="Q54" s="20">
        <v>1</v>
      </c>
      <c r="R54" s="20">
        <v>1</v>
      </c>
      <c r="S54" s="20">
        <v>9</v>
      </c>
      <c r="T54" s="20" t="s">
        <v>99</v>
      </c>
      <c r="U54" s="20" t="s">
        <v>99</v>
      </c>
      <c r="V54" s="20">
        <v>1</v>
      </c>
      <c r="W54" s="20">
        <v>9</v>
      </c>
      <c r="X54" s="20">
        <v>28</v>
      </c>
      <c r="Y54" s="20">
        <v>3</v>
      </c>
      <c r="Z54" s="20" t="s">
        <v>99</v>
      </c>
      <c r="AA54" s="11">
        <f t="shared" si="7"/>
        <v>53</v>
      </c>
      <c r="AB54" s="49">
        <f t="shared" si="8"/>
        <v>105</v>
      </c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</row>
    <row r="55" spans="1:58" x14ac:dyDescent="0.25">
      <c r="A55" s="12" t="s">
        <v>24</v>
      </c>
      <c r="B55" s="20" t="s">
        <v>99</v>
      </c>
      <c r="C55" s="20" t="s">
        <v>99</v>
      </c>
      <c r="D55" s="20" t="s">
        <v>99</v>
      </c>
      <c r="E55" s="20" t="s">
        <v>99</v>
      </c>
      <c r="F55" s="20" t="s">
        <v>99</v>
      </c>
      <c r="G55" s="20" t="s">
        <v>99</v>
      </c>
      <c r="H55" s="20" t="s">
        <v>99</v>
      </c>
      <c r="I55" s="20">
        <v>4</v>
      </c>
      <c r="J55" s="20" t="s">
        <v>99</v>
      </c>
      <c r="K55" s="20">
        <v>1</v>
      </c>
      <c r="L55" s="20" t="s">
        <v>99</v>
      </c>
      <c r="M55" s="20" t="s">
        <v>99</v>
      </c>
      <c r="N55" s="10">
        <f t="shared" si="6"/>
        <v>5</v>
      </c>
      <c r="O55" s="20" t="s">
        <v>99</v>
      </c>
      <c r="P55" s="20">
        <v>1</v>
      </c>
      <c r="Q55" s="20" t="s">
        <v>99</v>
      </c>
      <c r="R55" s="20" t="s">
        <v>99</v>
      </c>
      <c r="S55" s="20" t="s">
        <v>99</v>
      </c>
      <c r="T55" s="20" t="s">
        <v>99</v>
      </c>
      <c r="U55" s="20" t="s">
        <v>99</v>
      </c>
      <c r="V55" s="20" t="s">
        <v>99</v>
      </c>
      <c r="W55" s="20" t="s">
        <v>99</v>
      </c>
      <c r="X55" s="20" t="s">
        <v>99</v>
      </c>
      <c r="Y55" s="20">
        <v>1</v>
      </c>
      <c r="Z55" s="20" t="s">
        <v>99</v>
      </c>
      <c r="AA55" s="11">
        <f t="shared" si="7"/>
        <v>2</v>
      </c>
      <c r="AB55" s="49">
        <f t="shared" si="8"/>
        <v>7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</row>
    <row r="56" spans="1:58" x14ac:dyDescent="0.25">
      <c r="A56" s="12" t="s">
        <v>25</v>
      </c>
      <c r="B56" s="20">
        <v>17</v>
      </c>
      <c r="C56" s="20">
        <v>14</v>
      </c>
      <c r="D56" s="20">
        <v>11</v>
      </c>
      <c r="E56" s="20">
        <v>16</v>
      </c>
      <c r="F56" s="20">
        <v>9</v>
      </c>
      <c r="G56" s="20">
        <v>13</v>
      </c>
      <c r="H56" s="20">
        <v>17</v>
      </c>
      <c r="I56" s="20">
        <v>183</v>
      </c>
      <c r="J56" s="20">
        <v>30</v>
      </c>
      <c r="K56" s="20">
        <v>33</v>
      </c>
      <c r="L56" s="20">
        <v>13</v>
      </c>
      <c r="M56" s="20">
        <v>14</v>
      </c>
      <c r="N56" s="10">
        <f t="shared" si="6"/>
        <v>370</v>
      </c>
      <c r="O56" s="20">
        <v>5</v>
      </c>
      <c r="P56" s="20">
        <v>2</v>
      </c>
      <c r="Q56" s="20">
        <v>1</v>
      </c>
      <c r="R56" s="20">
        <v>4</v>
      </c>
      <c r="S56" s="20">
        <v>1</v>
      </c>
      <c r="T56" s="20">
        <v>1</v>
      </c>
      <c r="U56" s="20">
        <v>9</v>
      </c>
      <c r="V56" s="20">
        <v>17</v>
      </c>
      <c r="W56" s="20">
        <v>8</v>
      </c>
      <c r="X56" s="20">
        <v>14</v>
      </c>
      <c r="Y56" s="20">
        <v>4</v>
      </c>
      <c r="Z56" s="20">
        <v>9</v>
      </c>
      <c r="AA56" s="11">
        <f t="shared" si="7"/>
        <v>75</v>
      </c>
      <c r="AB56" s="49">
        <f t="shared" si="8"/>
        <v>445</v>
      </c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  <row r="57" spans="1:58" x14ac:dyDescent="0.25">
      <c r="A57" s="12" t="s">
        <v>13</v>
      </c>
      <c r="B57" s="20">
        <v>2</v>
      </c>
      <c r="C57" s="20">
        <v>6</v>
      </c>
      <c r="D57" s="20">
        <v>2</v>
      </c>
      <c r="E57" s="20">
        <v>1</v>
      </c>
      <c r="F57" s="20">
        <v>4</v>
      </c>
      <c r="G57" s="20">
        <v>2</v>
      </c>
      <c r="H57" s="20">
        <v>5</v>
      </c>
      <c r="I57" s="20">
        <v>19</v>
      </c>
      <c r="J57" s="20">
        <v>3</v>
      </c>
      <c r="K57" s="20">
        <v>7</v>
      </c>
      <c r="L57" s="20">
        <v>1</v>
      </c>
      <c r="M57" s="20">
        <v>3</v>
      </c>
      <c r="N57" s="10">
        <f t="shared" si="6"/>
        <v>55</v>
      </c>
      <c r="O57" s="20" t="s">
        <v>99</v>
      </c>
      <c r="P57" s="20" t="s">
        <v>99</v>
      </c>
      <c r="Q57" s="20" t="s">
        <v>99</v>
      </c>
      <c r="R57" s="20">
        <v>1</v>
      </c>
      <c r="S57" s="20" t="s">
        <v>99</v>
      </c>
      <c r="T57" s="20" t="s">
        <v>99</v>
      </c>
      <c r="U57" s="20" t="s">
        <v>99</v>
      </c>
      <c r="V57" s="20" t="s">
        <v>99</v>
      </c>
      <c r="W57" s="20" t="s">
        <v>99</v>
      </c>
      <c r="X57" s="20">
        <v>2</v>
      </c>
      <c r="Y57" s="20" t="s">
        <v>99</v>
      </c>
      <c r="Z57" s="20">
        <v>2</v>
      </c>
      <c r="AA57" s="11">
        <f t="shared" si="7"/>
        <v>5</v>
      </c>
      <c r="AB57" s="49">
        <f t="shared" si="8"/>
        <v>60</v>
      </c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</row>
    <row r="58" spans="1:58" x14ac:dyDescent="0.25">
      <c r="A58" s="12" t="s">
        <v>14</v>
      </c>
      <c r="B58" s="20">
        <v>12</v>
      </c>
      <c r="C58" s="20">
        <v>10</v>
      </c>
      <c r="D58" s="20">
        <v>13</v>
      </c>
      <c r="E58" s="20">
        <v>15</v>
      </c>
      <c r="F58" s="20">
        <v>13</v>
      </c>
      <c r="G58" s="20">
        <v>14</v>
      </c>
      <c r="H58" s="20">
        <v>16</v>
      </c>
      <c r="I58" s="20">
        <v>219</v>
      </c>
      <c r="J58" s="20">
        <v>26</v>
      </c>
      <c r="K58" s="20">
        <v>36</v>
      </c>
      <c r="L58" s="20">
        <v>4</v>
      </c>
      <c r="M58" s="20">
        <v>13</v>
      </c>
      <c r="N58" s="10">
        <f t="shared" si="6"/>
        <v>391</v>
      </c>
      <c r="O58" s="20" t="s">
        <v>99</v>
      </c>
      <c r="P58" s="20" t="s">
        <v>99</v>
      </c>
      <c r="Q58" s="20" t="s">
        <v>99</v>
      </c>
      <c r="R58" s="20">
        <v>1</v>
      </c>
      <c r="S58" s="20" t="s">
        <v>99</v>
      </c>
      <c r="T58" s="20">
        <v>1</v>
      </c>
      <c r="U58" s="20">
        <v>2</v>
      </c>
      <c r="V58" s="20">
        <v>1</v>
      </c>
      <c r="W58" s="20">
        <v>3</v>
      </c>
      <c r="X58" s="20">
        <v>11</v>
      </c>
      <c r="Y58" s="20">
        <v>2</v>
      </c>
      <c r="Z58" s="20">
        <v>5</v>
      </c>
      <c r="AA58" s="11">
        <f t="shared" si="7"/>
        <v>26</v>
      </c>
      <c r="AB58" s="49">
        <f t="shared" si="8"/>
        <v>417</v>
      </c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</row>
    <row r="59" spans="1:58" x14ac:dyDescent="0.25">
      <c r="A59" s="12" t="s">
        <v>26</v>
      </c>
      <c r="B59" s="20">
        <v>1</v>
      </c>
      <c r="C59" s="20">
        <v>1</v>
      </c>
      <c r="D59" s="20" t="s">
        <v>99</v>
      </c>
      <c r="E59" s="20"/>
      <c r="F59" s="20" t="s">
        <v>99</v>
      </c>
      <c r="G59" s="20">
        <v>1</v>
      </c>
      <c r="H59" s="20" t="s">
        <v>99</v>
      </c>
      <c r="I59" s="20">
        <v>18</v>
      </c>
      <c r="J59" s="20">
        <v>1</v>
      </c>
      <c r="K59" s="20">
        <v>1</v>
      </c>
      <c r="L59" s="20" t="s">
        <v>99</v>
      </c>
      <c r="M59" s="20" t="s">
        <v>99</v>
      </c>
      <c r="N59" s="10">
        <f t="shared" si="6"/>
        <v>23</v>
      </c>
      <c r="O59" s="20">
        <v>1</v>
      </c>
      <c r="P59" s="20">
        <v>1</v>
      </c>
      <c r="Q59" s="20" t="s">
        <v>99</v>
      </c>
      <c r="R59" s="20" t="s">
        <v>99</v>
      </c>
      <c r="S59" s="20" t="s">
        <v>99</v>
      </c>
      <c r="T59" s="20" t="s">
        <v>99</v>
      </c>
      <c r="U59" s="20" t="s">
        <v>99</v>
      </c>
      <c r="V59" s="20" t="s">
        <v>99</v>
      </c>
      <c r="W59" s="20" t="s">
        <v>99</v>
      </c>
      <c r="X59" s="20" t="s">
        <v>99</v>
      </c>
      <c r="Y59" s="20" t="s">
        <v>99</v>
      </c>
      <c r="Z59" s="20">
        <v>2</v>
      </c>
      <c r="AA59" s="11">
        <f t="shared" si="7"/>
        <v>4</v>
      </c>
      <c r="AB59" s="49">
        <f t="shared" si="8"/>
        <v>27</v>
      </c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</row>
    <row r="60" spans="1:58" x14ac:dyDescent="0.25">
      <c r="A60" s="12" t="s">
        <v>27</v>
      </c>
      <c r="B60" s="20" t="s">
        <v>99</v>
      </c>
      <c r="C60" s="20" t="s">
        <v>99</v>
      </c>
      <c r="D60" s="20" t="s">
        <v>99</v>
      </c>
      <c r="E60" s="20">
        <v>1</v>
      </c>
      <c r="F60" s="20" t="s">
        <v>99</v>
      </c>
      <c r="G60" s="20" t="s">
        <v>99</v>
      </c>
      <c r="H60" s="20" t="s">
        <v>99</v>
      </c>
      <c r="I60" s="20" t="s">
        <v>99</v>
      </c>
      <c r="J60" s="20" t="s">
        <v>99</v>
      </c>
      <c r="K60" s="20">
        <v>3</v>
      </c>
      <c r="L60" s="20" t="s">
        <v>99</v>
      </c>
      <c r="M60" s="20" t="s">
        <v>99</v>
      </c>
      <c r="N60" s="10">
        <f t="shared" si="6"/>
        <v>4</v>
      </c>
      <c r="O60" s="20" t="s">
        <v>99</v>
      </c>
      <c r="P60" s="20" t="s">
        <v>99</v>
      </c>
      <c r="Q60" s="20" t="s">
        <v>99</v>
      </c>
      <c r="R60" s="20" t="s">
        <v>99</v>
      </c>
      <c r="S60" s="20" t="s">
        <v>99</v>
      </c>
      <c r="T60" s="20" t="s">
        <v>99</v>
      </c>
      <c r="U60" s="20" t="s">
        <v>99</v>
      </c>
      <c r="V60" s="20" t="s">
        <v>99</v>
      </c>
      <c r="W60" s="20" t="s">
        <v>99</v>
      </c>
      <c r="X60" s="20" t="s">
        <v>99</v>
      </c>
      <c r="Y60" s="20" t="s">
        <v>99</v>
      </c>
      <c r="Z60" s="20" t="s">
        <v>99</v>
      </c>
      <c r="AA60" s="11">
        <f t="shared" si="7"/>
        <v>0</v>
      </c>
      <c r="AB60" s="49">
        <f t="shared" si="8"/>
        <v>4</v>
      </c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</row>
    <row r="61" spans="1:58" x14ac:dyDescent="0.25">
      <c r="A61" s="12" t="s">
        <v>15</v>
      </c>
      <c r="B61" s="20">
        <v>4</v>
      </c>
      <c r="C61" s="20">
        <v>11</v>
      </c>
      <c r="D61" s="20">
        <v>4</v>
      </c>
      <c r="E61" s="20">
        <v>8</v>
      </c>
      <c r="F61" s="20">
        <v>8</v>
      </c>
      <c r="G61" s="20">
        <v>4</v>
      </c>
      <c r="H61" s="20">
        <v>15</v>
      </c>
      <c r="I61" s="20">
        <v>120</v>
      </c>
      <c r="J61" s="20">
        <v>19</v>
      </c>
      <c r="K61" s="20">
        <v>18</v>
      </c>
      <c r="L61" s="20">
        <v>4</v>
      </c>
      <c r="M61" s="20">
        <v>1</v>
      </c>
      <c r="N61" s="10">
        <f t="shared" si="6"/>
        <v>216</v>
      </c>
      <c r="O61" s="20" t="s">
        <v>99</v>
      </c>
      <c r="P61" s="20" t="s">
        <v>99</v>
      </c>
      <c r="Q61" s="20" t="s">
        <v>99</v>
      </c>
      <c r="R61" s="20" t="s">
        <v>99</v>
      </c>
      <c r="S61" s="20">
        <v>2</v>
      </c>
      <c r="T61" s="20" t="s">
        <v>99</v>
      </c>
      <c r="U61" s="20">
        <v>3</v>
      </c>
      <c r="V61" s="20" t="s">
        <v>99</v>
      </c>
      <c r="W61" s="20">
        <v>2</v>
      </c>
      <c r="X61" s="20">
        <v>28</v>
      </c>
      <c r="Y61" s="20">
        <v>3</v>
      </c>
      <c r="Z61" s="20">
        <v>4</v>
      </c>
      <c r="AA61" s="11">
        <f t="shared" si="7"/>
        <v>42</v>
      </c>
      <c r="AB61" s="49">
        <f t="shared" si="8"/>
        <v>258</v>
      </c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</row>
    <row r="62" spans="1:58" x14ac:dyDescent="0.25">
      <c r="A62" s="13" t="s">
        <v>18</v>
      </c>
      <c r="B62" s="20" t="s">
        <v>99</v>
      </c>
      <c r="C62" s="20" t="s">
        <v>99</v>
      </c>
      <c r="D62" s="20">
        <v>1</v>
      </c>
      <c r="E62" s="20" t="s">
        <v>99</v>
      </c>
      <c r="F62" s="20" t="s">
        <v>99</v>
      </c>
      <c r="G62" s="20" t="s">
        <v>99</v>
      </c>
      <c r="H62" s="20">
        <v>6</v>
      </c>
      <c r="I62" s="20">
        <v>26</v>
      </c>
      <c r="J62" s="20">
        <v>1</v>
      </c>
      <c r="K62" s="20">
        <v>4</v>
      </c>
      <c r="L62" s="20" t="s">
        <v>99</v>
      </c>
      <c r="M62" s="20">
        <v>3</v>
      </c>
      <c r="N62" s="10">
        <f t="shared" si="6"/>
        <v>41</v>
      </c>
      <c r="O62" s="20" t="s">
        <v>99</v>
      </c>
      <c r="P62" s="20" t="s">
        <v>99</v>
      </c>
      <c r="Q62" s="20" t="s">
        <v>99</v>
      </c>
      <c r="R62" s="20" t="s">
        <v>99</v>
      </c>
      <c r="S62" s="20" t="s">
        <v>99</v>
      </c>
      <c r="T62" s="20" t="s">
        <v>99</v>
      </c>
      <c r="U62" s="20" t="s">
        <v>99</v>
      </c>
      <c r="V62" s="20" t="s">
        <v>99</v>
      </c>
      <c r="W62" s="20" t="s">
        <v>99</v>
      </c>
      <c r="X62" s="20" t="s">
        <v>99</v>
      </c>
      <c r="Y62" s="20" t="s">
        <v>99</v>
      </c>
      <c r="Z62" s="20">
        <v>1</v>
      </c>
      <c r="AA62" s="11">
        <f t="shared" si="7"/>
        <v>1</v>
      </c>
      <c r="AB62" s="49">
        <f t="shared" si="8"/>
        <v>42</v>
      </c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</row>
    <row r="63" spans="1:58" x14ac:dyDescent="0.25">
      <c r="A63" s="62" t="s">
        <v>1</v>
      </c>
      <c r="B63" s="16">
        <f t="shared" ref="B63:J63" si="9">SUM(B42:B62)</f>
        <v>180</v>
      </c>
      <c r="C63" s="16">
        <f t="shared" si="9"/>
        <v>171</v>
      </c>
      <c r="D63" s="16">
        <f t="shared" si="9"/>
        <v>152</v>
      </c>
      <c r="E63" s="16">
        <f t="shared" si="9"/>
        <v>168</v>
      </c>
      <c r="F63" s="16">
        <f t="shared" si="9"/>
        <v>154</v>
      </c>
      <c r="G63" s="16">
        <f t="shared" si="9"/>
        <v>146</v>
      </c>
      <c r="H63" s="16">
        <f t="shared" si="9"/>
        <v>252</v>
      </c>
      <c r="I63" s="16">
        <f t="shared" si="9"/>
        <v>2458</v>
      </c>
      <c r="J63" s="16">
        <f t="shared" si="9"/>
        <v>392</v>
      </c>
      <c r="K63" s="16">
        <f>SUM(K42:K62)</f>
        <v>346</v>
      </c>
      <c r="L63" s="16">
        <f t="shared" ref="L63:M63" si="10">SUM(L42:L62)</f>
        <v>110</v>
      </c>
      <c r="M63" s="16">
        <f t="shared" si="10"/>
        <v>119</v>
      </c>
      <c r="N63" s="16">
        <f>SUM(B63:M63)</f>
        <v>4648</v>
      </c>
      <c r="O63" s="16">
        <f>SUM(O42:O62)</f>
        <v>54</v>
      </c>
      <c r="P63" s="16">
        <f t="shared" ref="P63:W63" si="11">SUM(P42:P62)</f>
        <v>67</v>
      </c>
      <c r="Q63" s="16">
        <f t="shared" si="11"/>
        <v>41</v>
      </c>
      <c r="R63" s="16">
        <f t="shared" si="11"/>
        <v>39</v>
      </c>
      <c r="S63" s="16">
        <f t="shared" si="11"/>
        <v>40</v>
      </c>
      <c r="T63" s="16">
        <f t="shared" si="11"/>
        <v>23</v>
      </c>
      <c r="U63" s="16">
        <f t="shared" si="11"/>
        <v>139</v>
      </c>
      <c r="V63" s="16">
        <f t="shared" si="11"/>
        <v>145</v>
      </c>
      <c r="W63" s="16">
        <f t="shared" si="11"/>
        <v>118</v>
      </c>
      <c r="X63" s="16">
        <f>SUM(X42:X62)</f>
        <v>411</v>
      </c>
      <c r="Y63" s="16">
        <f>SUM(Y42:Y62)</f>
        <v>101</v>
      </c>
      <c r="Z63" s="16">
        <f>SUM(Z42:Z62)</f>
        <v>169</v>
      </c>
      <c r="AA63" s="16">
        <f>SUM(O63:Z63)</f>
        <v>1347</v>
      </c>
      <c r="AB63" s="50">
        <f>N63+AA63</f>
        <v>5995</v>
      </c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</row>
    <row r="64" spans="1:58" x14ac:dyDescent="0.25">
      <c r="A64" s="126" t="s">
        <v>76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</row>
    <row r="65" spans="1:58" x14ac:dyDescent="0.25">
      <c r="A65" s="67" t="s">
        <v>121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8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</row>
    <row r="66" spans="1:58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8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</row>
    <row r="67" spans="1:58" x14ac:dyDescent="0.25">
      <c r="A67" s="1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</row>
    <row r="68" spans="1:58" x14ac:dyDescent="0.25">
      <c r="A68" s="66" t="s">
        <v>120</v>
      </c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</row>
    <row r="69" spans="1:58" x14ac:dyDescent="0.25">
      <c r="A69" s="127" t="s">
        <v>3</v>
      </c>
      <c r="B69" s="129" t="s">
        <v>0</v>
      </c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28"/>
      <c r="N69" s="134" t="s">
        <v>95</v>
      </c>
      <c r="O69" s="129" t="s">
        <v>19</v>
      </c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28"/>
      <c r="AA69" s="134" t="s">
        <v>96</v>
      </c>
      <c r="AB69" s="131" t="s">
        <v>1</v>
      </c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58" x14ac:dyDescent="0.25">
      <c r="A70" s="128" t="s">
        <v>107</v>
      </c>
      <c r="B70" s="9" t="s">
        <v>20</v>
      </c>
      <c r="C70" s="9" t="s">
        <v>108</v>
      </c>
      <c r="D70" s="9" t="s">
        <v>22</v>
      </c>
      <c r="E70" s="9" t="s">
        <v>62</v>
      </c>
      <c r="F70" s="9" t="s">
        <v>63</v>
      </c>
      <c r="G70" s="9" t="s">
        <v>64</v>
      </c>
      <c r="H70" s="9" t="s">
        <v>65</v>
      </c>
      <c r="I70" s="9" t="s">
        <v>66</v>
      </c>
      <c r="J70" s="9" t="s">
        <v>67</v>
      </c>
      <c r="K70" s="9" t="s">
        <v>68</v>
      </c>
      <c r="L70" s="9" t="s">
        <v>69</v>
      </c>
      <c r="M70" s="9" t="s">
        <v>70</v>
      </c>
      <c r="N70" s="135"/>
      <c r="O70" s="9" t="s">
        <v>20</v>
      </c>
      <c r="P70" s="9" t="s">
        <v>21</v>
      </c>
      <c r="Q70" s="9" t="s">
        <v>22</v>
      </c>
      <c r="R70" s="9" t="s">
        <v>62</v>
      </c>
      <c r="S70" s="9" t="s">
        <v>63</v>
      </c>
      <c r="T70" s="9" t="s">
        <v>64</v>
      </c>
      <c r="U70" s="9" t="s">
        <v>65</v>
      </c>
      <c r="V70" s="9" t="s">
        <v>109</v>
      </c>
      <c r="W70" s="9" t="s">
        <v>67</v>
      </c>
      <c r="X70" s="9" t="s">
        <v>68</v>
      </c>
      <c r="Y70" s="9" t="s">
        <v>69</v>
      </c>
      <c r="Z70" s="9" t="s">
        <v>70</v>
      </c>
      <c r="AA70" s="135"/>
      <c r="AB70" s="132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58" x14ac:dyDescent="0.25">
      <c r="A71" s="12" t="s">
        <v>4</v>
      </c>
      <c r="B71" s="58">
        <v>13</v>
      </c>
      <c r="C71" s="58">
        <v>12</v>
      </c>
      <c r="D71" s="58">
        <v>12</v>
      </c>
      <c r="E71" s="58">
        <v>20</v>
      </c>
      <c r="F71" s="58">
        <v>11</v>
      </c>
      <c r="G71" s="58">
        <v>6</v>
      </c>
      <c r="H71" s="58">
        <v>25</v>
      </c>
      <c r="I71" s="58">
        <v>43</v>
      </c>
      <c r="J71" s="58">
        <v>17</v>
      </c>
      <c r="K71" s="58">
        <v>27</v>
      </c>
      <c r="L71" s="58">
        <v>8</v>
      </c>
      <c r="M71" s="58">
        <v>11</v>
      </c>
      <c r="N71" s="10">
        <f>SUM(B71:M71)</f>
        <v>205</v>
      </c>
      <c r="O71" s="58" t="s">
        <v>99</v>
      </c>
      <c r="P71" s="58" t="s">
        <v>99</v>
      </c>
      <c r="Q71" s="58" t="s">
        <v>99</v>
      </c>
      <c r="R71" s="58" t="s">
        <v>99</v>
      </c>
      <c r="S71" s="58" t="s">
        <v>99</v>
      </c>
      <c r="T71" s="58">
        <v>1</v>
      </c>
      <c r="U71" s="58">
        <v>5</v>
      </c>
      <c r="V71" s="58">
        <v>4</v>
      </c>
      <c r="W71" s="58">
        <v>20</v>
      </c>
      <c r="X71" s="58">
        <v>7</v>
      </c>
      <c r="Y71" s="58">
        <v>2</v>
      </c>
      <c r="Z71" s="58">
        <v>2</v>
      </c>
      <c r="AA71" s="11">
        <f>SUM(O71:Z71)</f>
        <v>41</v>
      </c>
      <c r="AB71" s="49">
        <f>+N71+AA71</f>
        <v>246</v>
      </c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58" x14ac:dyDescent="0.25">
      <c r="A72" s="12" t="s">
        <v>17</v>
      </c>
      <c r="B72" s="58">
        <v>13</v>
      </c>
      <c r="C72" s="58">
        <v>28</v>
      </c>
      <c r="D72" s="58">
        <v>19</v>
      </c>
      <c r="E72" s="58">
        <v>24</v>
      </c>
      <c r="F72" s="58">
        <v>11</v>
      </c>
      <c r="G72" s="58">
        <v>21</v>
      </c>
      <c r="H72" s="58">
        <v>93</v>
      </c>
      <c r="I72" s="58">
        <v>103</v>
      </c>
      <c r="J72" s="58">
        <v>99</v>
      </c>
      <c r="K72" s="58">
        <v>39</v>
      </c>
      <c r="L72" s="58">
        <v>12</v>
      </c>
      <c r="M72" s="58">
        <v>44</v>
      </c>
      <c r="N72" s="10">
        <f t="shared" ref="N72:N91" si="12">SUM(B72:M72)</f>
        <v>506</v>
      </c>
      <c r="O72" s="58">
        <v>8</v>
      </c>
      <c r="P72" s="58">
        <v>2</v>
      </c>
      <c r="Q72" s="58">
        <v>3</v>
      </c>
      <c r="R72" s="58">
        <v>1</v>
      </c>
      <c r="S72" s="58">
        <v>3</v>
      </c>
      <c r="T72" s="58" t="s">
        <v>99</v>
      </c>
      <c r="U72" s="58">
        <v>3</v>
      </c>
      <c r="V72" s="58">
        <v>11</v>
      </c>
      <c r="W72" s="58">
        <v>78</v>
      </c>
      <c r="X72" s="58">
        <v>35</v>
      </c>
      <c r="Y72" s="58">
        <v>10</v>
      </c>
      <c r="Z72" s="58">
        <v>12</v>
      </c>
      <c r="AA72" s="11">
        <f t="shared" ref="AA72:AA91" si="13">SUM(O72:Z72)</f>
        <v>166</v>
      </c>
      <c r="AB72" s="49">
        <f t="shared" ref="AB72:AB91" si="14">+N72+AA72</f>
        <v>672</v>
      </c>
      <c r="AC72" s="20"/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58" x14ac:dyDescent="0.25">
      <c r="A73" s="12" t="s">
        <v>5</v>
      </c>
      <c r="B73" s="58">
        <v>24</v>
      </c>
      <c r="C73" s="58">
        <v>14</v>
      </c>
      <c r="D73" s="58">
        <v>10</v>
      </c>
      <c r="E73" s="58">
        <v>16</v>
      </c>
      <c r="F73" s="58">
        <v>14</v>
      </c>
      <c r="G73" s="58">
        <v>14</v>
      </c>
      <c r="H73" s="58">
        <v>67</v>
      </c>
      <c r="I73" s="58">
        <v>116</v>
      </c>
      <c r="J73" s="58">
        <v>44</v>
      </c>
      <c r="K73" s="58">
        <v>23</v>
      </c>
      <c r="L73" s="58">
        <v>10</v>
      </c>
      <c r="M73" s="58">
        <v>39</v>
      </c>
      <c r="N73" s="10">
        <f t="shared" si="12"/>
        <v>391</v>
      </c>
      <c r="O73" s="58" t="s">
        <v>99</v>
      </c>
      <c r="P73" s="58" t="s">
        <v>99</v>
      </c>
      <c r="Q73" s="58" t="s">
        <v>99</v>
      </c>
      <c r="R73" s="58">
        <v>1</v>
      </c>
      <c r="S73" s="58" t="s">
        <v>99</v>
      </c>
      <c r="T73" s="58" t="s">
        <v>99</v>
      </c>
      <c r="U73" s="58">
        <v>1</v>
      </c>
      <c r="V73" s="58">
        <v>1</v>
      </c>
      <c r="W73" s="58">
        <v>120</v>
      </c>
      <c r="X73" s="58">
        <v>6</v>
      </c>
      <c r="Y73" s="58">
        <v>5</v>
      </c>
      <c r="Z73" s="58">
        <v>1</v>
      </c>
      <c r="AA73" s="11">
        <f t="shared" si="13"/>
        <v>135</v>
      </c>
      <c r="AB73" s="49">
        <f t="shared" si="14"/>
        <v>526</v>
      </c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58" x14ac:dyDescent="0.25">
      <c r="A74" s="12" t="s">
        <v>97</v>
      </c>
      <c r="B74" s="58" t="s">
        <v>99</v>
      </c>
      <c r="C74" s="58" t="s">
        <v>99</v>
      </c>
      <c r="D74" s="58" t="s">
        <v>99</v>
      </c>
      <c r="E74" s="58" t="s">
        <v>99</v>
      </c>
      <c r="F74" s="58" t="s">
        <v>99</v>
      </c>
      <c r="G74" s="58" t="s">
        <v>99</v>
      </c>
      <c r="H74" s="58">
        <v>1</v>
      </c>
      <c r="I74" s="58" t="s">
        <v>99</v>
      </c>
      <c r="J74" s="58">
        <v>1</v>
      </c>
      <c r="K74" s="58" t="s">
        <v>99</v>
      </c>
      <c r="L74" s="58" t="s">
        <v>99</v>
      </c>
      <c r="M74" s="58" t="s">
        <v>99</v>
      </c>
      <c r="N74" s="10">
        <f t="shared" si="12"/>
        <v>2</v>
      </c>
      <c r="O74" s="58" t="s">
        <v>99</v>
      </c>
      <c r="P74" s="58" t="s">
        <v>99</v>
      </c>
      <c r="Q74" s="58" t="s">
        <v>99</v>
      </c>
      <c r="R74" s="58" t="s">
        <v>99</v>
      </c>
      <c r="S74" s="58" t="s">
        <v>99</v>
      </c>
      <c r="T74" s="58" t="s">
        <v>99</v>
      </c>
      <c r="U74" s="58" t="s">
        <v>99</v>
      </c>
      <c r="V74" s="58" t="s">
        <v>99</v>
      </c>
      <c r="W74" s="58">
        <v>16</v>
      </c>
      <c r="X74" s="58" t="s">
        <v>99</v>
      </c>
      <c r="Y74" s="58" t="s">
        <v>99</v>
      </c>
      <c r="Z74" s="58" t="s">
        <v>99</v>
      </c>
      <c r="AA74" s="11">
        <f t="shared" si="13"/>
        <v>16</v>
      </c>
      <c r="AB74" s="49">
        <f t="shared" si="14"/>
        <v>18</v>
      </c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58" x14ac:dyDescent="0.25">
      <c r="A75" s="12" t="s">
        <v>7</v>
      </c>
      <c r="B75" s="58">
        <v>45</v>
      </c>
      <c r="C75" s="58">
        <v>32</v>
      </c>
      <c r="D75" s="58">
        <v>17</v>
      </c>
      <c r="E75" s="58">
        <v>26</v>
      </c>
      <c r="F75" s="58">
        <v>37</v>
      </c>
      <c r="G75" s="58">
        <v>14</v>
      </c>
      <c r="H75" s="58">
        <v>60</v>
      </c>
      <c r="I75" s="58">
        <v>78</v>
      </c>
      <c r="J75" s="58">
        <v>50</v>
      </c>
      <c r="K75" s="58">
        <v>42</v>
      </c>
      <c r="L75" s="58">
        <v>11</v>
      </c>
      <c r="M75" s="58">
        <v>36</v>
      </c>
      <c r="N75" s="10">
        <f t="shared" si="12"/>
        <v>448</v>
      </c>
      <c r="O75" s="58" t="s">
        <v>99</v>
      </c>
      <c r="P75" s="58" t="s">
        <v>99</v>
      </c>
      <c r="Q75" s="58" t="s">
        <v>99</v>
      </c>
      <c r="R75" s="58" t="s">
        <v>99</v>
      </c>
      <c r="S75" s="58" t="s">
        <v>99</v>
      </c>
      <c r="T75" s="58">
        <v>1</v>
      </c>
      <c r="U75" s="58">
        <v>3</v>
      </c>
      <c r="V75" s="58" t="s">
        <v>99</v>
      </c>
      <c r="W75" s="58">
        <v>53</v>
      </c>
      <c r="X75" s="58">
        <v>1</v>
      </c>
      <c r="Y75" s="58">
        <v>2</v>
      </c>
      <c r="Z75" s="58">
        <v>5</v>
      </c>
      <c r="AA75" s="11">
        <f t="shared" si="13"/>
        <v>65</v>
      </c>
      <c r="AB75" s="49">
        <f t="shared" si="14"/>
        <v>513</v>
      </c>
      <c r="AC75" s="20"/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58" x14ac:dyDescent="0.25">
      <c r="A76" s="12" t="s">
        <v>8</v>
      </c>
      <c r="B76" s="58">
        <v>6</v>
      </c>
      <c r="C76" s="58">
        <v>8</v>
      </c>
      <c r="D76" s="58">
        <v>6</v>
      </c>
      <c r="E76" s="58">
        <v>2</v>
      </c>
      <c r="F76" s="58">
        <v>1</v>
      </c>
      <c r="G76" s="58">
        <v>1</v>
      </c>
      <c r="H76" s="58">
        <v>13</v>
      </c>
      <c r="I76" s="58">
        <v>26</v>
      </c>
      <c r="J76" s="58">
        <v>36</v>
      </c>
      <c r="K76" s="58">
        <v>5</v>
      </c>
      <c r="L76" s="58">
        <v>4</v>
      </c>
      <c r="M76" s="58">
        <v>5</v>
      </c>
      <c r="N76" s="10">
        <f t="shared" si="12"/>
        <v>113</v>
      </c>
      <c r="O76" s="58" t="s">
        <v>99</v>
      </c>
      <c r="P76" s="58">
        <v>5</v>
      </c>
      <c r="Q76" s="58" t="s">
        <v>99</v>
      </c>
      <c r="R76" s="58">
        <v>1</v>
      </c>
      <c r="S76" s="58">
        <v>1</v>
      </c>
      <c r="T76" s="58">
        <v>7</v>
      </c>
      <c r="U76" s="58">
        <v>4</v>
      </c>
      <c r="V76" s="58">
        <v>2</v>
      </c>
      <c r="W76" s="58">
        <v>83</v>
      </c>
      <c r="X76" s="58">
        <v>24</v>
      </c>
      <c r="Y76" s="58">
        <v>2</v>
      </c>
      <c r="Z76" s="58">
        <v>40</v>
      </c>
      <c r="AA76" s="11">
        <f t="shared" si="13"/>
        <v>169</v>
      </c>
      <c r="AB76" s="49">
        <f t="shared" si="14"/>
        <v>282</v>
      </c>
      <c r="AC76" s="20"/>
      <c r="AD76" s="20"/>
      <c r="AE76" s="20"/>
      <c r="AF76" s="20"/>
      <c r="AG76" s="20"/>
      <c r="AH76" s="20"/>
      <c r="AI76" s="20"/>
      <c r="AJ76" s="20"/>
      <c r="AK76" s="20"/>
      <c r="AL76" s="20"/>
    </row>
    <row r="77" spans="1:58" x14ac:dyDescent="0.25">
      <c r="A77" s="12" t="s">
        <v>9</v>
      </c>
      <c r="B77" s="58">
        <v>18</v>
      </c>
      <c r="C77" s="58">
        <v>26</v>
      </c>
      <c r="D77" s="58">
        <v>22</v>
      </c>
      <c r="E77" s="58">
        <v>21</v>
      </c>
      <c r="F77" s="58">
        <v>26</v>
      </c>
      <c r="G77" s="58">
        <v>23</v>
      </c>
      <c r="H77" s="58">
        <v>54</v>
      </c>
      <c r="I77" s="58">
        <v>81</v>
      </c>
      <c r="J77" s="58">
        <v>33</v>
      </c>
      <c r="K77" s="58">
        <v>47</v>
      </c>
      <c r="L77" s="58">
        <v>18</v>
      </c>
      <c r="M77" s="58">
        <v>20</v>
      </c>
      <c r="N77" s="10">
        <f t="shared" si="12"/>
        <v>389</v>
      </c>
      <c r="O77" s="58" t="s">
        <v>99</v>
      </c>
      <c r="P77" s="58">
        <v>12</v>
      </c>
      <c r="Q77" s="58" t="s">
        <v>99</v>
      </c>
      <c r="R77" s="58" t="s">
        <v>99</v>
      </c>
      <c r="S77" s="58" t="s">
        <v>99</v>
      </c>
      <c r="T77" s="58">
        <v>1</v>
      </c>
      <c r="U77" s="58">
        <v>1</v>
      </c>
      <c r="V77" s="58" t="s">
        <v>99</v>
      </c>
      <c r="W77" s="58">
        <v>43</v>
      </c>
      <c r="X77" s="58">
        <v>4</v>
      </c>
      <c r="Y77" s="58" t="s">
        <v>99</v>
      </c>
      <c r="Z77" s="58">
        <v>1</v>
      </c>
      <c r="AA77" s="11">
        <f t="shared" si="13"/>
        <v>62</v>
      </c>
      <c r="AB77" s="49">
        <f t="shared" si="14"/>
        <v>451</v>
      </c>
      <c r="AC77" s="20"/>
      <c r="AD77" s="20"/>
      <c r="AE77" s="20"/>
      <c r="AF77" s="20"/>
      <c r="AG77" s="20"/>
      <c r="AH77" s="20"/>
      <c r="AI77" s="20"/>
      <c r="AJ77" s="20"/>
      <c r="AK77" s="20"/>
      <c r="AL77" s="20"/>
    </row>
    <row r="78" spans="1:58" x14ac:dyDescent="0.25">
      <c r="A78" s="12" t="s">
        <v>10</v>
      </c>
      <c r="B78" s="58">
        <v>107</v>
      </c>
      <c r="C78" s="58">
        <v>124</v>
      </c>
      <c r="D78" s="58">
        <v>103</v>
      </c>
      <c r="E78" s="58">
        <v>110</v>
      </c>
      <c r="F78" s="58">
        <v>86</v>
      </c>
      <c r="G78" s="58">
        <v>61</v>
      </c>
      <c r="H78" s="58">
        <v>316</v>
      </c>
      <c r="I78" s="58">
        <v>433</v>
      </c>
      <c r="J78" s="58">
        <v>220</v>
      </c>
      <c r="K78" s="58">
        <v>162</v>
      </c>
      <c r="L78" s="58">
        <v>57</v>
      </c>
      <c r="M78" s="58">
        <v>117</v>
      </c>
      <c r="N78" s="10">
        <f t="shared" si="12"/>
        <v>1896</v>
      </c>
      <c r="O78" s="58" t="s">
        <v>99</v>
      </c>
      <c r="P78" s="58">
        <v>1</v>
      </c>
      <c r="Q78" s="58">
        <v>1</v>
      </c>
      <c r="R78" s="58">
        <v>1</v>
      </c>
      <c r="S78" s="58" t="s">
        <v>99</v>
      </c>
      <c r="T78" s="58" t="s">
        <v>99</v>
      </c>
      <c r="U78" s="58">
        <v>5</v>
      </c>
      <c r="V78" s="58" t="s">
        <v>99</v>
      </c>
      <c r="W78" s="58">
        <v>66</v>
      </c>
      <c r="X78" s="58">
        <v>6</v>
      </c>
      <c r="Y78" s="58">
        <v>2</v>
      </c>
      <c r="Z78" s="58">
        <v>58</v>
      </c>
      <c r="AA78" s="11">
        <f t="shared" si="13"/>
        <v>140</v>
      </c>
      <c r="AB78" s="49">
        <f t="shared" si="14"/>
        <v>2036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</row>
    <row r="79" spans="1:58" x14ac:dyDescent="0.25">
      <c r="A79" s="12" t="s">
        <v>75</v>
      </c>
      <c r="B79" s="58" t="s">
        <v>99</v>
      </c>
      <c r="C79" s="58" t="s">
        <v>99</v>
      </c>
      <c r="D79" s="58" t="s">
        <v>99</v>
      </c>
      <c r="E79" s="58" t="s">
        <v>99</v>
      </c>
      <c r="F79" s="58">
        <v>1</v>
      </c>
      <c r="G79" s="58" t="s">
        <v>99</v>
      </c>
      <c r="H79" s="58">
        <v>2</v>
      </c>
      <c r="I79" s="58">
        <v>11</v>
      </c>
      <c r="J79" s="58" t="s">
        <v>99</v>
      </c>
      <c r="K79" s="58">
        <v>1</v>
      </c>
      <c r="L79" s="58" t="s">
        <v>99</v>
      </c>
      <c r="M79" s="58">
        <v>4</v>
      </c>
      <c r="N79" s="10">
        <f t="shared" si="12"/>
        <v>19</v>
      </c>
      <c r="O79" s="58" t="s">
        <v>99</v>
      </c>
      <c r="P79" s="58" t="s">
        <v>99</v>
      </c>
      <c r="Q79" s="58" t="s">
        <v>99</v>
      </c>
      <c r="R79" s="58" t="s">
        <v>99</v>
      </c>
      <c r="S79" s="58" t="s">
        <v>99</v>
      </c>
      <c r="T79" s="58" t="s">
        <v>99</v>
      </c>
      <c r="U79" s="58" t="s">
        <v>99</v>
      </c>
      <c r="V79" s="58" t="s">
        <v>99</v>
      </c>
      <c r="W79" s="58">
        <v>1</v>
      </c>
      <c r="X79" s="58" t="s">
        <v>99</v>
      </c>
      <c r="Y79" s="58" t="s">
        <v>99</v>
      </c>
      <c r="Z79" s="58" t="s">
        <v>99</v>
      </c>
      <c r="AA79" s="11">
        <f t="shared" si="13"/>
        <v>1</v>
      </c>
      <c r="AB79" s="49">
        <f t="shared" si="14"/>
        <v>20</v>
      </c>
      <c r="AC79" s="20"/>
      <c r="AD79" s="20"/>
      <c r="AE79" s="20"/>
      <c r="AF79" s="20"/>
      <c r="AG79" s="20"/>
      <c r="AH79" s="20"/>
      <c r="AI79" s="20"/>
      <c r="AJ79" s="20"/>
      <c r="AK79" s="20"/>
      <c r="AL79" s="20"/>
    </row>
    <row r="80" spans="1:58" x14ac:dyDescent="0.25">
      <c r="A80" s="12" t="s">
        <v>23</v>
      </c>
      <c r="B80" s="58">
        <v>33</v>
      </c>
      <c r="C80" s="58">
        <v>41</v>
      </c>
      <c r="D80" s="58">
        <v>45</v>
      </c>
      <c r="E80" s="58">
        <v>50</v>
      </c>
      <c r="F80" s="58">
        <v>34</v>
      </c>
      <c r="G80" s="58">
        <v>28</v>
      </c>
      <c r="H80" s="58">
        <v>156</v>
      </c>
      <c r="I80" s="58">
        <v>273</v>
      </c>
      <c r="J80" s="58">
        <v>130</v>
      </c>
      <c r="K80" s="58">
        <v>66</v>
      </c>
      <c r="L80" s="58">
        <v>27</v>
      </c>
      <c r="M80" s="58">
        <v>43</v>
      </c>
      <c r="N80" s="10">
        <f t="shared" si="12"/>
        <v>926</v>
      </c>
      <c r="O80" s="58">
        <v>1</v>
      </c>
      <c r="P80" s="58">
        <v>6</v>
      </c>
      <c r="Q80" s="58">
        <v>8</v>
      </c>
      <c r="R80" s="58">
        <v>1</v>
      </c>
      <c r="S80" s="58"/>
      <c r="T80" s="58">
        <v>1</v>
      </c>
      <c r="U80" s="58">
        <v>9</v>
      </c>
      <c r="V80" s="58">
        <v>7</v>
      </c>
      <c r="W80" s="58">
        <v>123</v>
      </c>
      <c r="X80" s="58">
        <v>11</v>
      </c>
      <c r="Y80" s="58">
        <v>6</v>
      </c>
      <c r="Z80" s="58">
        <v>17</v>
      </c>
      <c r="AA80" s="11">
        <f t="shared" si="13"/>
        <v>190</v>
      </c>
      <c r="AB80" s="49">
        <f t="shared" si="14"/>
        <v>1116</v>
      </c>
      <c r="AC80" s="20"/>
      <c r="AD80" s="20"/>
      <c r="AE80" s="20"/>
      <c r="AF80" s="20"/>
      <c r="AG80" s="20"/>
      <c r="AH80" s="20"/>
      <c r="AI80" s="20"/>
      <c r="AJ80" s="20"/>
      <c r="AK80" s="20"/>
      <c r="AL80" s="20"/>
    </row>
    <row r="81" spans="1:38" x14ac:dyDescent="0.25">
      <c r="A81" s="12" t="s">
        <v>11</v>
      </c>
      <c r="B81" s="58">
        <v>191</v>
      </c>
      <c r="C81" s="58">
        <v>252</v>
      </c>
      <c r="D81" s="58">
        <v>194</v>
      </c>
      <c r="E81" s="58">
        <v>213</v>
      </c>
      <c r="F81" s="58">
        <v>201</v>
      </c>
      <c r="G81" s="58">
        <v>151</v>
      </c>
      <c r="H81" s="58">
        <v>738</v>
      </c>
      <c r="I81" s="58">
        <v>1043</v>
      </c>
      <c r="J81" s="58">
        <v>1144</v>
      </c>
      <c r="K81" s="58">
        <v>365</v>
      </c>
      <c r="L81" s="58">
        <v>132</v>
      </c>
      <c r="M81" s="58">
        <v>302</v>
      </c>
      <c r="N81" s="10">
        <f t="shared" si="12"/>
        <v>4926</v>
      </c>
      <c r="O81" s="58">
        <v>36</v>
      </c>
      <c r="P81" s="58">
        <v>59</v>
      </c>
      <c r="Q81" s="58">
        <v>27</v>
      </c>
      <c r="R81" s="58">
        <v>31</v>
      </c>
      <c r="S81" s="58">
        <v>23</v>
      </c>
      <c r="T81" s="58">
        <v>16</v>
      </c>
      <c r="U81" s="58">
        <v>195</v>
      </c>
      <c r="V81" s="58">
        <v>142</v>
      </c>
      <c r="W81" s="58">
        <v>501</v>
      </c>
      <c r="X81" s="58">
        <v>295</v>
      </c>
      <c r="Y81" s="58">
        <v>77</v>
      </c>
      <c r="Z81" s="58">
        <v>193</v>
      </c>
      <c r="AA81" s="11">
        <f t="shared" si="13"/>
        <v>1595</v>
      </c>
      <c r="AB81" s="49">
        <f t="shared" si="14"/>
        <v>6521</v>
      </c>
      <c r="AC81" s="20"/>
      <c r="AD81" s="20"/>
      <c r="AE81" s="20"/>
      <c r="AF81" s="20"/>
      <c r="AG81" s="20"/>
      <c r="AH81" s="20"/>
      <c r="AI81" s="20"/>
      <c r="AJ81" s="20"/>
      <c r="AK81" s="20"/>
      <c r="AL81" s="20"/>
    </row>
    <row r="82" spans="1:38" x14ac:dyDescent="0.25">
      <c r="A82" s="12" t="s">
        <v>2</v>
      </c>
      <c r="B82" s="58">
        <v>36</v>
      </c>
      <c r="C82" s="58">
        <v>35</v>
      </c>
      <c r="D82" s="58">
        <v>42</v>
      </c>
      <c r="E82" s="58">
        <v>33</v>
      </c>
      <c r="F82" s="58">
        <v>21</v>
      </c>
      <c r="G82" s="58">
        <v>19</v>
      </c>
      <c r="H82" s="58">
        <v>219</v>
      </c>
      <c r="I82" s="58">
        <v>238</v>
      </c>
      <c r="J82" s="58">
        <v>156</v>
      </c>
      <c r="K82" s="58">
        <v>60</v>
      </c>
      <c r="L82" s="58">
        <v>24</v>
      </c>
      <c r="M82" s="58">
        <v>77</v>
      </c>
      <c r="N82" s="10">
        <f t="shared" si="12"/>
        <v>960</v>
      </c>
      <c r="O82" s="58">
        <v>1</v>
      </c>
      <c r="P82" s="58" t="s">
        <v>99</v>
      </c>
      <c r="Q82" s="58">
        <v>1</v>
      </c>
      <c r="R82" s="58" t="s">
        <v>99</v>
      </c>
      <c r="S82" s="58" t="s">
        <v>99</v>
      </c>
      <c r="T82" s="58" t="s">
        <v>99</v>
      </c>
      <c r="U82" s="58">
        <v>4</v>
      </c>
      <c r="V82" s="58" t="s">
        <v>99</v>
      </c>
      <c r="W82" s="58">
        <v>53</v>
      </c>
      <c r="X82" s="58">
        <v>7</v>
      </c>
      <c r="Y82" s="58" t="s">
        <v>99</v>
      </c>
      <c r="Z82" s="58" t="s">
        <v>99</v>
      </c>
      <c r="AA82" s="11">
        <f t="shared" si="13"/>
        <v>66</v>
      </c>
      <c r="AB82" s="49">
        <f t="shared" si="14"/>
        <v>1026</v>
      </c>
      <c r="AC82" s="20"/>
      <c r="AD82" s="20"/>
      <c r="AE82" s="20"/>
      <c r="AF82" s="20"/>
      <c r="AG82" s="20"/>
      <c r="AH82" s="20"/>
      <c r="AI82" s="20"/>
      <c r="AJ82" s="20"/>
      <c r="AK82" s="20"/>
      <c r="AL82" s="20"/>
    </row>
    <row r="83" spans="1:38" x14ac:dyDescent="0.25">
      <c r="A83" s="12" t="s">
        <v>12</v>
      </c>
      <c r="B83" s="58">
        <v>6</v>
      </c>
      <c r="C83" s="58">
        <v>10</v>
      </c>
      <c r="D83" s="58">
        <v>5</v>
      </c>
      <c r="E83" s="58">
        <v>7</v>
      </c>
      <c r="F83" s="58">
        <v>7</v>
      </c>
      <c r="G83" s="58">
        <v>3</v>
      </c>
      <c r="H83" s="58">
        <v>32</v>
      </c>
      <c r="I83" s="58">
        <v>44</v>
      </c>
      <c r="J83" s="58">
        <v>20</v>
      </c>
      <c r="K83" s="58">
        <v>7</v>
      </c>
      <c r="L83" s="58">
        <v>1</v>
      </c>
      <c r="M83" s="58">
        <v>7</v>
      </c>
      <c r="N83" s="10">
        <f t="shared" si="12"/>
        <v>149</v>
      </c>
      <c r="O83" s="58" t="s">
        <v>99</v>
      </c>
      <c r="P83" s="58">
        <v>1</v>
      </c>
      <c r="Q83" s="58" t="s">
        <v>99</v>
      </c>
      <c r="R83" s="58">
        <v>7</v>
      </c>
      <c r="S83" s="58" t="s">
        <v>99</v>
      </c>
      <c r="T83" s="58">
        <v>1</v>
      </c>
      <c r="U83" s="58">
        <v>4</v>
      </c>
      <c r="V83" s="58">
        <v>6</v>
      </c>
      <c r="W83" s="58">
        <v>120</v>
      </c>
      <c r="X83" s="58">
        <v>3</v>
      </c>
      <c r="Y83" s="58">
        <v>2</v>
      </c>
      <c r="Z83" s="58" t="s">
        <v>99</v>
      </c>
      <c r="AA83" s="11">
        <f t="shared" si="13"/>
        <v>144</v>
      </c>
      <c r="AB83" s="49">
        <f t="shared" si="14"/>
        <v>293</v>
      </c>
      <c r="AC83" s="20"/>
      <c r="AD83" s="20"/>
      <c r="AE83" s="20"/>
      <c r="AF83" s="20"/>
      <c r="AG83" s="20"/>
      <c r="AH83" s="20"/>
      <c r="AI83" s="20"/>
      <c r="AJ83" s="20"/>
      <c r="AK83" s="20"/>
      <c r="AL83" s="20"/>
    </row>
    <row r="84" spans="1:38" x14ac:dyDescent="0.25">
      <c r="A84" s="12" t="s">
        <v>24</v>
      </c>
      <c r="B84" s="58" t="s">
        <v>99</v>
      </c>
      <c r="C84" s="58">
        <v>1</v>
      </c>
      <c r="D84" s="58" t="s">
        <v>99</v>
      </c>
      <c r="E84" s="58" t="s">
        <v>99</v>
      </c>
      <c r="F84" s="58" t="s">
        <v>99</v>
      </c>
      <c r="G84" s="58" t="s">
        <v>99</v>
      </c>
      <c r="H84" s="58">
        <v>3</v>
      </c>
      <c r="I84" s="58">
        <v>4</v>
      </c>
      <c r="J84" s="58">
        <v>2</v>
      </c>
      <c r="K84" s="58" t="s">
        <v>99</v>
      </c>
      <c r="L84" s="58" t="s">
        <v>99</v>
      </c>
      <c r="M84" s="58">
        <v>2</v>
      </c>
      <c r="N84" s="10">
        <f t="shared" si="12"/>
        <v>12</v>
      </c>
      <c r="O84" s="58" t="s">
        <v>99</v>
      </c>
      <c r="P84" s="58" t="s">
        <v>99</v>
      </c>
      <c r="Q84" s="58" t="s">
        <v>99</v>
      </c>
      <c r="R84" s="58" t="s">
        <v>99</v>
      </c>
      <c r="S84" s="58" t="s">
        <v>99</v>
      </c>
      <c r="T84" s="58" t="s">
        <v>99</v>
      </c>
      <c r="U84" s="58" t="s">
        <v>99</v>
      </c>
      <c r="V84" s="58" t="s">
        <v>99</v>
      </c>
      <c r="W84" s="58">
        <v>1</v>
      </c>
      <c r="X84" s="58" t="s">
        <v>99</v>
      </c>
      <c r="Y84" s="58">
        <v>1</v>
      </c>
      <c r="Z84" s="58">
        <v>1</v>
      </c>
      <c r="AA84" s="11">
        <f t="shared" si="13"/>
        <v>3</v>
      </c>
      <c r="AB84" s="49">
        <f t="shared" si="14"/>
        <v>15</v>
      </c>
      <c r="AC84" s="20"/>
      <c r="AD84" s="20"/>
      <c r="AE84" s="20"/>
      <c r="AF84" s="20"/>
      <c r="AG84" s="20"/>
      <c r="AH84" s="20"/>
      <c r="AI84" s="20"/>
      <c r="AJ84" s="20"/>
      <c r="AK84" s="20"/>
      <c r="AL84" s="20"/>
    </row>
    <row r="85" spans="1:38" x14ac:dyDescent="0.25">
      <c r="A85" s="12" t="s">
        <v>25</v>
      </c>
      <c r="B85" s="58">
        <v>37</v>
      </c>
      <c r="C85" s="58">
        <v>51</v>
      </c>
      <c r="D85" s="58">
        <v>45</v>
      </c>
      <c r="E85" s="58">
        <v>51</v>
      </c>
      <c r="F85" s="58">
        <v>51</v>
      </c>
      <c r="G85" s="58">
        <v>31</v>
      </c>
      <c r="H85" s="58">
        <v>142</v>
      </c>
      <c r="I85" s="58">
        <v>265</v>
      </c>
      <c r="J85" s="58">
        <v>225</v>
      </c>
      <c r="K85" s="58">
        <v>93</v>
      </c>
      <c r="L85" s="58">
        <v>32</v>
      </c>
      <c r="M85" s="58">
        <v>80</v>
      </c>
      <c r="N85" s="10">
        <f t="shared" si="12"/>
        <v>1103</v>
      </c>
      <c r="O85" s="58">
        <v>3</v>
      </c>
      <c r="P85" s="58">
        <v>24</v>
      </c>
      <c r="Q85" s="58">
        <v>7</v>
      </c>
      <c r="R85" s="58">
        <v>6</v>
      </c>
      <c r="S85" s="58">
        <v>1</v>
      </c>
      <c r="T85" s="58">
        <v>3</v>
      </c>
      <c r="U85" s="58">
        <v>16</v>
      </c>
      <c r="V85" s="58">
        <v>23</v>
      </c>
      <c r="W85" s="58">
        <v>121</v>
      </c>
      <c r="X85" s="58">
        <v>34</v>
      </c>
      <c r="Y85" s="58">
        <v>3</v>
      </c>
      <c r="Z85" s="58">
        <v>18</v>
      </c>
      <c r="AA85" s="11">
        <f t="shared" si="13"/>
        <v>259</v>
      </c>
      <c r="AB85" s="49">
        <f t="shared" si="14"/>
        <v>1362</v>
      </c>
      <c r="AC85" s="20"/>
      <c r="AD85" s="20"/>
      <c r="AE85" s="20"/>
      <c r="AF85" s="20"/>
      <c r="AG85" s="20"/>
      <c r="AH85" s="20"/>
      <c r="AI85" s="20"/>
      <c r="AJ85" s="20"/>
      <c r="AK85" s="20"/>
      <c r="AL85" s="20"/>
    </row>
    <row r="86" spans="1:38" x14ac:dyDescent="0.25">
      <c r="A86" s="12" t="s">
        <v>13</v>
      </c>
      <c r="B86" s="58">
        <v>16</v>
      </c>
      <c r="C86" s="58">
        <v>15</v>
      </c>
      <c r="D86" s="58">
        <v>19</v>
      </c>
      <c r="E86" s="58">
        <v>35</v>
      </c>
      <c r="F86" s="58">
        <v>31</v>
      </c>
      <c r="G86" s="58">
        <v>23</v>
      </c>
      <c r="H86" s="58">
        <v>55</v>
      </c>
      <c r="I86" s="58">
        <v>50</v>
      </c>
      <c r="J86" s="58">
        <v>26</v>
      </c>
      <c r="K86" s="58">
        <v>47</v>
      </c>
      <c r="L86" s="58">
        <v>20</v>
      </c>
      <c r="M86" s="58">
        <v>27</v>
      </c>
      <c r="N86" s="10">
        <f t="shared" si="12"/>
        <v>364</v>
      </c>
      <c r="O86" s="58" t="s">
        <v>99</v>
      </c>
      <c r="P86" s="58" t="s">
        <v>99</v>
      </c>
      <c r="Q86" s="58" t="s">
        <v>99</v>
      </c>
      <c r="R86" s="58">
        <v>1</v>
      </c>
      <c r="S86" s="58" t="s">
        <v>99</v>
      </c>
      <c r="T86" s="58" t="s">
        <v>99</v>
      </c>
      <c r="U86" s="58">
        <v>3</v>
      </c>
      <c r="V86" s="58" t="s">
        <v>99</v>
      </c>
      <c r="W86" s="58">
        <v>31</v>
      </c>
      <c r="X86" s="58">
        <v>16</v>
      </c>
      <c r="Y86" s="58">
        <v>1</v>
      </c>
      <c r="Z86" s="58">
        <v>26</v>
      </c>
      <c r="AA86" s="11">
        <f t="shared" si="13"/>
        <v>78</v>
      </c>
      <c r="AB86" s="49">
        <f t="shared" si="14"/>
        <v>442</v>
      </c>
      <c r="AC86" s="20"/>
      <c r="AD86" s="20"/>
      <c r="AE86" s="20"/>
      <c r="AF86" s="20"/>
      <c r="AG86" s="20"/>
      <c r="AH86" s="20"/>
      <c r="AI86" s="20"/>
      <c r="AJ86" s="20"/>
      <c r="AK86" s="20"/>
      <c r="AL86" s="20"/>
    </row>
    <row r="87" spans="1:38" x14ac:dyDescent="0.25">
      <c r="A87" s="12" t="s">
        <v>14</v>
      </c>
      <c r="B87" s="58">
        <v>16</v>
      </c>
      <c r="C87" s="58">
        <v>25</v>
      </c>
      <c r="D87" s="58">
        <v>18</v>
      </c>
      <c r="E87" s="58">
        <v>22</v>
      </c>
      <c r="F87" s="58">
        <v>18</v>
      </c>
      <c r="G87" s="58">
        <v>6</v>
      </c>
      <c r="H87" s="58">
        <v>154</v>
      </c>
      <c r="I87" s="58">
        <v>217</v>
      </c>
      <c r="J87" s="58">
        <v>112</v>
      </c>
      <c r="K87" s="58">
        <v>53</v>
      </c>
      <c r="L87" s="58">
        <v>9</v>
      </c>
      <c r="M87" s="58">
        <v>65</v>
      </c>
      <c r="N87" s="10">
        <f t="shared" si="12"/>
        <v>715</v>
      </c>
      <c r="O87" s="58" t="s">
        <v>99</v>
      </c>
      <c r="P87" s="58">
        <v>2</v>
      </c>
      <c r="Q87" s="58" t="s">
        <v>99</v>
      </c>
      <c r="R87" s="58">
        <v>1</v>
      </c>
      <c r="S87" s="58">
        <v>1</v>
      </c>
      <c r="T87" s="58" t="s">
        <v>99</v>
      </c>
      <c r="U87" s="58">
        <v>4</v>
      </c>
      <c r="V87" s="58">
        <v>17</v>
      </c>
      <c r="W87" s="58">
        <v>64</v>
      </c>
      <c r="X87" s="58">
        <v>15</v>
      </c>
      <c r="Y87" s="58">
        <v>7</v>
      </c>
      <c r="Z87" s="58">
        <v>15</v>
      </c>
      <c r="AA87" s="11">
        <f t="shared" si="13"/>
        <v>126</v>
      </c>
      <c r="AB87" s="49">
        <f t="shared" si="14"/>
        <v>841</v>
      </c>
    </row>
    <row r="88" spans="1:38" x14ac:dyDescent="0.25">
      <c r="A88" s="12" t="s">
        <v>26</v>
      </c>
      <c r="B88" s="58">
        <v>4</v>
      </c>
      <c r="C88" s="58">
        <v>4</v>
      </c>
      <c r="D88" s="58">
        <v>2</v>
      </c>
      <c r="E88" s="58">
        <v>3</v>
      </c>
      <c r="F88" s="58">
        <v>3</v>
      </c>
      <c r="G88" s="58"/>
      <c r="H88" s="58">
        <v>7</v>
      </c>
      <c r="I88" s="58">
        <v>21</v>
      </c>
      <c r="J88" s="58">
        <v>9</v>
      </c>
      <c r="K88" s="58">
        <v>1</v>
      </c>
      <c r="L88" s="58">
        <v>4</v>
      </c>
      <c r="M88" s="58">
        <v>5</v>
      </c>
      <c r="N88" s="10">
        <f t="shared" si="12"/>
        <v>63</v>
      </c>
      <c r="O88" s="58" t="s">
        <v>99</v>
      </c>
      <c r="P88" s="58" t="s">
        <v>99</v>
      </c>
      <c r="Q88" s="58" t="s">
        <v>99</v>
      </c>
      <c r="R88" s="58" t="s">
        <v>99</v>
      </c>
      <c r="S88" s="58" t="s">
        <v>99</v>
      </c>
      <c r="T88" s="58" t="s">
        <v>99</v>
      </c>
      <c r="U88" s="58">
        <v>2</v>
      </c>
      <c r="V88" s="58" t="s">
        <v>99</v>
      </c>
      <c r="W88" s="58" t="s">
        <v>99</v>
      </c>
      <c r="X88" s="58">
        <v>4</v>
      </c>
      <c r="Y88" s="58" t="s">
        <v>99</v>
      </c>
      <c r="Z88" s="58" t="s">
        <v>99</v>
      </c>
      <c r="AA88" s="11">
        <f t="shared" si="13"/>
        <v>6</v>
      </c>
      <c r="AB88" s="49">
        <f t="shared" si="14"/>
        <v>69</v>
      </c>
    </row>
    <row r="89" spans="1:38" x14ac:dyDescent="0.25">
      <c r="A89" s="12" t="s">
        <v>27</v>
      </c>
      <c r="B89" s="58" t="s">
        <v>99</v>
      </c>
      <c r="C89" s="58">
        <v>2</v>
      </c>
      <c r="D89" s="58" t="s">
        <v>99</v>
      </c>
      <c r="E89" s="58" t="s">
        <v>99</v>
      </c>
      <c r="F89" s="58" t="s">
        <v>99</v>
      </c>
      <c r="G89" s="58" t="s">
        <v>99</v>
      </c>
      <c r="H89" s="58" t="s">
        <v>99</v>
      </c>
      <c r="I89" s="58" t="s">
        <v>99</v>
      </c>
      <c r="J89" s="58" t="s">
        <v>99</v>
      </c>
      <c r="K89" s="58" t="s">
        <v>99</v>
      </c>
      <c r="L89" s="58" t="s">
        <v>99</v>
      </c>
      <c r="M89" s="58" t="s">
        <v>99</v>
      </c>
      <c r="N89" s="10">
        <f t="shared" si="12"/>
        <v>2</v>
      </c>
      <c r="O89" s="58" t="s">
        <v>99</v>
      </c>
      <c r="P89" s="58" t="s">
        <v>99</v>
      </c>
      <c r="Q89" s="58" t="s">
        <v>99</v>
      </c>
      <c r="R89" s="58" t="s">
        <v>99</v>
      </c>
      <c r="S89" s="58" t="s">
        <v>99</v>
      </c>
      <c r="T89" s="58" t="s">
        <v>99</v>
      </c>
      <c r="U89" s="58" t="s">
        <v>99</v>
      </c>
      <c r="V89" s="58">
        <v>9</v>
      </c>
      <c r="W89" s="58" t="s">
        <v>99</v>
      </c>
      <c r="X89" s="58">
        <v>1</v>
      </c>
      <c r="Y89" s="58" t="s">
        <v>99</v>
      </c>
      <c r="Z89" s="58" t="s">
        <v>99</v>
      </c>
      <c r="AA89" s="11">
        <f t="shared" si="13"/>
        <v>10</v>
      </c>
      <c r="AB89" s="49">
        <f t="shared" si="14"/>
        <v>12</v>
      </c>
    </row>
    <row r="90" spans="1:38" x14ac:dyDescent="0.25">
      <c r="A90" s="12" t="s">
        <v>15</v>
      </c>
      <c r="B90" s="58">
        <v>24</v>
      </c>
      <c r="C90" s="58">
        <v>25</v>
      </c>
      <c r="D90" s="58">
        <v>15</v>
      </c>
      <c r="E90" s="58">
        <v>21</v>
      </c>
      <c r="F90" s="58">
        <v>31</v>
      </c>
      <c r="G90" s="58">
        <v>17</v>
      </c>
      <c r="H90" s="58">
        <v>93</v>
      </c>
      <c r="I90" s="58">
        <v>173</v>
      </c>
      <c r="J90" s="58">
        <v>220</v>
      </c>
      <c r="K90" s="58">
        <v>45</v>
      </c>
      <c r="L90" s="58">
        <v>10</v>
      </c>
      <c r="M90" s="58">
        <v>34</v>
      </c>
      <c r="N90" s="10">
        <f t="shared" si="12"/>
        <v>708</v>
      </c>
      <c r="O90" s="58" t="s">
        <v>99</v>
      </c>
      <c r="P90" s="58" t="s">
        <v>99</v>
      </c>
      <c r="Q90" s="58" t="s">
        <v>99</v>
      </c>
      <c r="R90" s="58">
        <v>1</v>
      </c>
      <c r="S90" s="58">
        <v>1</v>
      </c>
      <c r="T90" s="58" t="s">
        <v>99</v>
      </c>
      <c r="U90" s="58">
        <v>1</v>
      </c>
      <c r="V90" s="58">
        <v>2</v>
      </c>
      <c r="W90" s="58">
        <v>36</v>
      </c>
      <c r="X90" s="58">
        <v>5</v>
      </c>
      <c r="Y90" s="58">
        <v>1</v>
      </c>
      <c r="Z90" s="58">
        <v>10</v>
      </c>
      <c r="AA90" s="11">
        <f t="shared" si="13"/>
        <v>57</v>
      </c>
      <c r="AB90" s="49">
        <f t="shared" si="14"/>
        <v>765</v>
      </c>
    </row>
    <row r="91" spans="1:38" x14ac:dyDescent="0.25">
      <c r="A91" s="13" t="s">
        <v>98</v>
      </c>
      <c r="B91" s="58" t="s">
        <v>99</v>
      </c>
      <c r="C91" s="58">
        <v>1</v>
      </c>
      <c r="D91" s="58">
        <v>1</v>
      </c>
      <c r="E91" s="58" t="s">
        <v>99</v>
      </c>
      <c r="F91" s="58" t="s">
        <v>99</v>
      </c>
      <c r="G91" s="58" t="s">
        <v>99</v>
      </c>
      <c r="H91" s="58">
        <v>11</v>
      </c>
      <c r="I91" s="58">
        <v>31</v>
      </c>
      <c r="J91" s="58">
        <v>25</v>
      </c>
      <c r="K91" s="58">
        <v>8</v>
      </c>
      <c r="L91" s="58">
        <v>5</v>
      </c>
      <c r="M91" s="58">
        <v>100</v>
      </c>
      <c r="N91" s="10">
        <f t="shared" si="12"/>
        <v>182</v>
      </c>
      <c r="O91" s="58" t="s">
        <v>99</v>
      </c>
      <c r="P91" s="58" t="s">
        <v>99</v>
      </c>
      <c r="Q91" s="58" t="s">
        <v>99</v>
      </c>
      <c r="R91" s="58">
        <v>1</v>
      </c>
      <c r="S91" s="58" t="s">
        <v>99</v>
      </c>
      <c r="T91" s="58" t="s">
        <v>99</v>
      </c>
      <c r="U91" s="58" t="s">
        <v>99</v>
      </c>
      <c r="V91" s="58" t="s">
        <v>99</v>
      </c>
      <c r="W91" s="58">
        <v>114</v>
      </c>
      <c r="X91" s="58" t="s">
        <v>99</v>
      </c>
      <c r="Y91" s="58" t="s">
        <v>99</v>
      </c>
      <c r="Z91" s="58" t="s">
        <v>99</v>
      </c>
      <c r="AA91" s="11">
        <f t="shared" si="13"/>
        <v>115</v>
      </c>
      <c r="AB91" s="49">
        <f t="shared" si="14"/>
        <v>297</v>
      </c>
    </row>
    <row r="92" spans="1:38" x14ac:dyDescent="0.25">
      <c r="A92" s="62" t="s">
        <v>1</v>
      </c>
      <c r="B92" s="16">
        <f>SUM(B71:B91)</f>
        <v>589</v>
      </c>
      <c r="C92" s="16">
        <f t="shared" ref="C92:M92" si="15">SUM(C71:C91)</f>
        <v>706</v>
      </c>
      <c r="D92" s="16">
        <f t="shared" si="15"/>
        <v>575</v>
      </c>
      <c r="E92" s="16">
        <f t="shared" si="15"/>
        <v>654</v>
      </c>
      <c r="F92" s="16">
        <f t="shared" si="15"/>
        <v>584</v>
      </c>
      <c r="G92" s="16">
        <f t="shared" si="15"/>
        <v>418</v>
      </c>
      <c r="H92" s="16">
        <f t="shared" si="15"/>
        <v>2241</v>
      </c>
      <c r="I92" s="16">
        <f t="shared" si="15"/>
        <v>3250</v>
      </c>
      <c r="J92" s="16">
        <f t="shared" si="15"/>
        <v>2569</v>
      </c>
      <c r="K92" s="16">
        <f t="shared" si="15"/>
        <v>1091</v>
      </c>
      <c r="L92" s="16">
        <f t="shared" si="15"/>
        <v>384</v>
      </c>
      <c r="M92" s="16">
        <f t="shared" si="15"/>
        <v>1018</v>
      </c>
      <c r="N92" s="16">
        <f>SUM(B92:M92)</f>
        <v>14079</v>
      </c>
      <c r="O92" s="16">
        <f>SUM(O71:O91)</f>
        <v>49</v>
      </c>
      <c r="P92" s="16">
        <f t="shared" ref="P92:Z92" si="16">SUM(P71:P91)</f>
        <v>112</v>
      </c>
      <c r="Q92" s="16">
        <f t="shared" si="16"/>
        <v>47</v>
      </c>
      <c r="R92" s="16">
        <f t="shared" si="16"/>
        <v>53</v>
      </c>
      <c r="S92" s="16">
        <f t="shared" si="16"/>
        <v>30</v>
      </c>
      <c r="T92" s="16">
        <f t="shared" si="16"/>
        <v>31</v>
      </c>
      <c r="U92" s="16">
        <f t="shared" si="16"/>
        <v>260</v>
      </c>
      <c r="V92" s="16">
        <f t="shared" si="16"/>
        <v>224</v>
      </c>
      <c r="W92" s="16">
        <f t="shared" si="16"/>
        <v>1644</v>
      </c>
      <c r="X92" s="16">
        <f t="shared" si="16"/>
        <v>474</v>
      </c>
      <c r="Y92" s="16">
        <f t="shared" si="16"/>
        <v>121</v>
      </c>
      <c r="Z92" s="16">
        <f t="shared" si="16"/>
        <v>399</v>
      </c>
      <c r="AA92" s="16">
        <f>SUM(O92:Z92)</f>
        <v>3444</v>
      </c>
      <c r="AB92" s="50">
        <f>+N92+AA92</f>
        <v>17523</v>
      </c>
    </row>
    <row r="93" spans="1:38" x14ac:dyDescent="0.25">
      <c r="A93" s="126" t="s">
        <v>76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</row>
    <row r="94" spans="1:38" x14ac:dyDescent="0.25">
      <c r="A94" s="67" t="s">
        <v>121</v>
      </c>
    </row>
    <row r="97" spans="2:28" x14ac:dyDescent="0.2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2:28" x14ac:dyDescent="0.25"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</row>
    <row r="99" spans="2:28" x14ac:dyDescent="0.25">
      <c r="AB99" s="5"/>
    </row>
  </sheetData>
  <mergeCells count="32">
    <mergeCell ref="AB69:AB70"/>
    <mergeCell ref="A64:AA64"/>
    <mergeCell ref="A93:AA93"/>
    <mergeCell ref="A69:A70"/>
    <mergeCell ref="B69:M69"/>
    <mergeCell ref="N69:N70"/>
    <mergeCell ref="O69:Z69"/>
    <mergeCell ref="AA69:AA70"/>
    <mergeCell ref="AB40:AB41"/>
    <mergeCell ref="A2:AB4"/>
    <mergeCell ref="N11:N12"/>
    <mergeCell ref="O11:Z11"/>
    <mergeCell ref="AA11:AA12"/>
    <mergeCell ref="AB11:AB12"/>
    <mergeCell ref="A9:AB9"/>
    <mergeCell ref="A40:A41"/>
    <mergeCell ref="B40:M40"/>
    <mergeCell ref="N40:N41"/>
    <mergeCell ref="O40:Z40"/>
    <mergeCell ref="AA40:AA41"/>
    <mergeCell ref="AF11:AQ11"/>
    <mergeCell ref="AS11:BD11"/>
    <mergeCell ref="BE11:BE12"/>
    <mergeCell ref="BF11:BF12"/>
    <mergeCell ref="A35:AA35"/>
    <mergeCell ref="A11:A12"/>
    <mergeCell ref="B11:M11"/>
    <mergeCell ref="AF43:AQ43"/>
    <mergeCell ref="AS43:BD43"/>
    <mergeCell ref="BE43:BE44"/>
    <mergeCell ref="BF43:BF44"/>
    <mergeCell ref="AR43:AR4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AD85"/>
  <sheetViews>
    <sheetView showGridLines="0" zoomScale="60" zoomScaleNormal="60" workbookViewId="0">
      <selection activeCell="A38" sqref="A38"/>
    </sheetView>
  </sheetViews>
  <sheetFormatPr baseColWidth="10" defaultColWidth="11.42578125" defaultRowHeight="15" x14ac:dyDescent="0.25"/>
  <cols>
    <col min="1" max="1" width="65.7109375" style="2" customWidth="1"/>
    <col min="2" max="11" width="10.85546875" style="1" customWidth="1"/>
    <col min="12" max="29" width="10.7109375" style="1" customWidth="1"/>
    <col min="30" max="16384" width="11.42578125" style="1"/>
  </cols>
  <sheetData>
    <row r="1" spans="1:28" ht="15" customHeight="1" x14ac:dyDescent="0.25"/>
    <row r="2" spans="1:28" ht="15" customHeight="1" x14ac:dyDescent="0.25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8" ht="1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8" ht="1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28" ht="15" customHeight="1" x14ac:dyDescent="0.25">
      <c r="A5" s="1"/>
    </row>
    <row r="6" spans="1:28" ht="15" customHeight="1" x14ac:dyDescent="0.25">
      <c r="A6" s="14" t="s">
        <v>74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8" ht="1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22.9" customHeight="1" x14ac:dyDescent="0.25">
      <c r="A9" s="105" t="s">
        <v>106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ht="15" customHeight="1" x14ac:dyDescent="0.25">
      <c r="A11" s="127" t="s">
        <v>3</v>
      </c>
      <c r="B11" s="129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28"/>
      <c r="N11" s="134" t="s">
        <v>71</v>
      </c>
      <c r="O11" s="129" t="s">
        <v>19</v>
      </c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8"/>
      <c r="AA11" s="134" t="s">
        <v>72</v>
      </c>
      <c r="AB11" s="137" t="s">
        <v>73</v>
      </c>
    </row>
    <row r="12" spans="1:28" ht="28.9" customHeight="1" x14ac:dyDescent="0.25">
      <c r="A12" s="128"/>
      <c r="B12" s="9" t="s">
        <v>20</v>
      </c>
      <c r="C12" s="9" t="s">
        <v>21</v>
      </c>
      <c r="D12" s="9" t="s">
        <v>22</v>
      </c>
      <c r="E12" s="9" t="s">
        <v>62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68</v>
      </c>
      <c r="L12" s="9" t="s">
        <v>69</v>
      </c>
      <c r="M12" s="9" t="s">
        <v>70</v>
      </c>
      <c r="N12" s="135"/>
      <c r="O12" s="9" t="s">
        <v>20</v>
      </c>
      <c r="P12" s="9" t="s">
        <v>21</v>
      </c>
      <c r="Q12" s="9" t="s">
        <v>22</v>
      </c>
      <c r="R12" s="9" t="s">
        <v>62</v>
      </c>
      <c r="S12" s="9" t="s">
        <v>63</v>
      </c>
      <c r="T12" s="9" t="s">
        <v>64</v>
      </c>
      <c r="U12" s="9" t="s">
        <v>65</v>
      </c>
      <c r="V12" s="9" t="s">
        <v>66</v>
      </c>
      <c r="W12" s="9" t="s">
        <v>67</v>
      </c>
      <c r="X12" s="9" t="s">
        <v>68</v>
      </c>
      <c r="Y12" s="9" t="s">
        <v>69</v>
      </c>
      <c r="Z12" s="9" t="s">
        <v>70</v>
      </c>
      <c r="AA12" s="135"/>
      <c r="AB12" s="129"/>
    </row>
    <row r="13" spans="1:28" ht="15" customHeight="1" x14ac:dyDescent="0.25">
      <c r="A13" s="12" t="s">
        <v>4</v>
      </c>
      <c r="B13" s="19">
        <v>2</v>
      </c>
      <c r="C13" s="19">
        <v>5</v>
      </c>
      <c r="D13" s="19">
        <v>1</v>
      </c>
      <c r="E13" s="19">
        <v>0</v>
      </c>
      <c r="F13" s="19">
        <v>3</v>
      </c>
      <c r="G13" s="19">
        <v>0</v>
      </c>
      <c r="H13" s="19">
        <v>2</v>
      </c>
      <c r="I13" s="19">
        <v>38</v>
      </c>
      <c r="J13" s="19">
        <v>0</v>
      </c>
      <c r="K13" s="19">
        <v>4</v>
      </c>
      <c r="L13" s="19">
        <v>0</v>
      </c>
      <c r="M13" s="19">
        <v>4</v>
      </c>
      <c r="N13" s="10">
        <f>SUM(B13:M13)</f>
        <v>59</v>
      </c>
      <c r="O13" s="19" t="s">
        <v>99</v>
      </c>
      <c r="P13" s="19" t="s">
        <v>99</v>
      </c>
      <c r="Q13" s="19" t="s">
        <v>99</v>
      </c>
      <c r="R13" s="19">
        <v>15</v>
      </c>
      <c r="S13" s="19" t="s">
        <v>99</v>
      </c>
      <c r="T13" s="19">
        <v>0</v>
      </c>
      <c r="U13" s="19">
        <v>16</v>
      </c>
      <c r="V13" s="19">
        <v>0</v>
      </c>
      <c r="W13" s="19">
        <v>0</v>
      </c>
      <c r="X13" s="19">
        <v>1</v>
      </c>
      <c r="Y13" s="19">
        <v>0</v>
      </c>
      <c r="Z13" s="19">
        <v>1</v>
      </c>
      <c r="AA13" s="11">
        <f>SUM(O13:Z13)</f>
        <v>33</v>
      </c>
      <c r="AB13" s="11">
        <f>N13+AA13</f>
        <v>92</v>
      </c>
    </row>
    <row r="14" spans="1:28" ht="15" customHeight="1" x14ac:dyDescent="0.25">
      <c r="A14" s="12" t="s">
        <v>17</v>
      </c>
      <c r="B14" s="19">
        <v>10</v>
      </c>
      <c r="C14" s="19">
        <v>10</v>
      </c>
      <c r="D14" s="19">
        <v>13</v>
      </c>
      <c r="E14" s="19">
        <v>13</v>
      </c>
      <c r="F14" s="19">
        <v>15</v>
      </c>
      <c r="G14" s="19">
        <v>5</v>
      </c>
      <c r="H14" s="19">
        <v>52</v>
      </c>
      <c r="I14" s="19">
        <v>402</v>
      </c>
      <c r="J14" s="19">
        <v>53</v>
      </c>
      <c r="K14" s="19">
        <v>43</v>
      </c>
      <c r="L14" s="19">
        <v>4</v>
      </c>
      <c r="M14" s="19">
        <v>14</v>
      </c>
      <c r="N14" s="10">
        <f t="shared" ref="N14:N33" si="0">SUM(B14:M14)</f>
        <v>634</v>
      </c>
      <c r="O14" s="19">
        <v>36</v>
      </c>
      <c r="P14" s="19">
        <v>0</v>
      </c>
      <c r="Q14" s="19">
        <v>16</v>
      </c>
      <c r="R14" s="19">
        <v>28</v>
      </c>
      <c r="S14" s="19">
        <v>1</v>
      </c>
      <c r="T14" s="19">
        <v>8</v>
      </c>
      <c r="U14" s="19">
        <v>10</v>
      </c>
      <c r="V14" s="19">
        <v>30</v>
      </c>
      <c r="W14" s="19">
        <v>54</v>
      </c>
      <c r="X14" s="19">
        <v>41</v>
      </c>
      <c r="Y14" s="19">
        <v>103</v>
      </c>
      <c r="Z14" s="19">
        <v>29</v>
      </c>
      <c r="AA14" s="11">
        <f t="shared" ref="AA14:AA33" si="1">SUM(O14:Z14)</f>
        <v>356</v>
      </c>
      <c r="AB14" s="11">
        <f t="shared" ref="AB14:AB33" si="2">N14+AA14</f>
        <v>990</v>
      </c>
    </row>
    <row r="15" spans="1:28" ht="15" customHeight="1" x14ac:dyDescent="0.25">
      <c r="A15" s="12" t="s">
        <v>5</v>
      </c>
      <c r="B15" s="19">
        <v>23</v>
      </c>
      <c r="C15" s="19">
        <v>6</v>
      </c>
      <c r="D15" s="19">
        <v>12</v>
      </c>
      <c r="E15" s="19">
        <v>4</v>
      </c>
      <c r="F15" s="19">
        <v>3</v>
      </c>
      <c r="G15" s="19">
        <v>8</v>
      </c>
      <c r="H15" s="19">
        <v>9</v>
      </c>
      <c r="I15" s="19">
        <v>344</v>
      </c>
      <c r="J15" s="19">
        <v>20</v>
      </c>
      <c r="K15" s="19">
        <v>14</v>
      </c>
      <c r="L15" s="19">
        <v>2</v>
      </c>
      <c r="M15" s="19">
        <v>2</v>
      </c>
      <c r="N15" s="10">
        <f>SUM(B15:M15)</f>
        <v>447</v>
      </c>
      <c r="O15" s="19" t="s">
        <v>99</v>
      </c>
      <c r="P15" s="19" t="s">
        <v>99</v>
      </c>
      <c r="Q15" s="19">
        <v>3</v>
      </c>
      <c r="R15" s="19">
        <v>11</v>
      </c>
      <c r="S15" s="19" t="s">
        <v>99</v>
      </c>
      <c r="T15" s="19" t="s">
        <v>99</v>
      </c>
      <c r="U15" s="19">
        <v>0</v>
      </c>
      <c r="V15" s="19">
        <v>3</v>
      </c>
      <c r="W15" s="19">
        <v>80</v>
      </c>
      <c r="X15" s="19">
        <v>20</v>
      </c>
      <c r="Y15" s="19">
        <v>0</v>
      </c>
      <c r="Z15" s="19">
        <v>2</v>
      </c>
      <c r="AA15" s="11">
        <f t="shared" si="1"/>
        <v>119</v>
      </c>
      <c r="AB15" s="11">
        <f t="shared" si="2"/>
        <v>566</v>
      </c>
    </row>
    <row r="16" spans="1:28" ht="15" customHeight="1" x14ac:dyDescent="0.25">
      <c r="A16" s="12" t="s">
        <v>6</v>
      </c>
      <c r="B16" s="19" t="s">
        <v>99</v>
      </c>
      <c r="C16" s="19" t="s">
        <v>99</v>
      </c>
      <c r="D16" s="19" t="s">
        <v>99</v>
      </c>
      <c r="E16" s="19" t="s">
        <v>99</v>
      </c>
      <c r="F16" s="19" t="s">
        <v>99</v>
      </c>
      <c r="G16" s="19" t="s">
        <v>99</v>
      </c>
      <c r="H16" s="19">
        <v>0</v>
      </c>
      <c r="I16" s="19" t="s">
        <v>99</v>
      </c>
      <c r="J16" s="19">
        <v>1</v>
      </c>
      <c r="K16" s="19" t="s">
        <v>99</v>
      </c>
      <c r="L16" s="19" t="s">
        <v>99</v>
      </c>
      <c r="M16" s="19" t="s">
        <v>99</v>
      </c>
      <c r="N16" s="10">
        <f>SUM(B16:M16)</f>
        <v>1</v>
      </c>
      <c r="O16" s="19" t="s">
        <v>99</v>
      </c>
      <c r="P16" s="19" t="s">
        <v>99</v>
      </c>
      <c r="Q16" s="19" t="s">
        <v>99</v>
      </c>
      <c r="R16" s="19" t="s">
        <v>99</v>
      </c>
      <c r="S16" s="19" t="s">
        <v>99</v>
      </c>
      <c r="T16" s="19" t="s">
        <v>99</v>
      </c>
      <c r="U16" s="19" t="s">
        <v>99</v>
      </c>
      <c r="V16" s="19" t="s">
        <v>99</v>
      </c>
      <c r="W16" s="19">
        <v>0</v>
      </c>
      <c r="X16" s="19" t="s">
        <v>99</v>
      </c>
      <c r="Y16" s="19" t="s">
        <v>99</v>
      </c>
      <c r="Z16" s="19" t="s">
        <v>99</v>
      </c>
      <c r="AA16" s="11">
        <f t="shared" si="1"/>
        <v>0</v>
      </c>
      <c r="AB16" s="11">
        <f t="shared" si="2"/>
        <v>1</v>
      </c>
    </row>
    <row r="17" spans="1:28" ht="15" customHeight="1" x14ac:dyDescent="0.25">
      <c r="A17" s="12" t="s">
        <v>7</v>
      </c>
      <c r="B17" s="19">
        <v>428</v>
      </c>
      <c r="C17" s="19">
        <v>6</v>
      </c>
      <c r="D17" s="19">
        <v>28</v>
      </c>
      <c r="E17" s="19">
        <v>25</v>
      </c>
      <c r="F17" s="19">
        <v>33</v>
      </c>
      <c r="G17" s="19">
        <v>128</v>
      </c>
      <c r="H17" s="19">
        <v>56</v>
      </c>
      <c r="I17" s="19">
        <v>226</v>
      </c>
      <c r="J17" s="19">
        <v>20</v>
      </c>
      <c r="K17" s="19">
        <v>26</v>
      </c>
      <c r="L17" s="19">
        <v>509</v>
      </c>
      <c r="M17" s="19">
        <v>59</v>
      </c>
      <c r="N17" s="10">
        <f t="shared" si="0"/>
        <v>1544</v>
      </c>
      <c r="O17" s="19" t="s">
        <v>99</v>
      </c>
      <c r="P17" s="19" t="s">
        <v>99</v>
      </c>
      <c r="Q17" s="19">
        <v>65</v>
      </c>
      <c r="R17" s="19">
        <v>2</v>
      </c>
      <c r="S17" s="19" t="s">
        <v>99</v>
      </c>
      <c r="T17" s="19">
        <v>0</v>
      </c>
      <c r="U17" s="19">
        <v>0</v>
      </c>
      <c r="V17" s="19" t="s">
        <v>99</v>
      </c>
      <c r="W17" s="19">
        <v>1</v>
      </c>
      <c r="X17" s="19">
        <v>340</v>
      </c>
      <c r="Y17" s="19">
        <v>29</v>
      </c>
      <c r="Z17" s="19">
        <v>6</v>
      </c>
      <c r="AA17" s="11">
        <f t="shared" si="1"/>
        <v>443</v>
      </c>
      <c r="AB17" s="11">
        <f t="shared" si="2"/>
        <v>1987</v>
      </c>
    </row>
    <row r="18" spans="1:28" ht="15" customHeight="1" x14ac:dyDescent="0.25">
      <c r="A18" s="12" t="s">
        <v>8</v>
      </c>
      <c r="B18" s="19">
        <v>9</v>
      </c>
      <c r="C18" s="19">
        <v>14</v>
      </c>
      <c r="D18" s="19">
        <v>2</v>
      </c>
      <c r="E18" s="19">
        <v>4</v>
      </c>
      <c r="F18" s="19">
        <v>7</v>
      </c>
      <c r="G18" s="19">
        <v>8</v>
      </c>
      <c r="H18" s="19">
        <v>17</v>
      </c>
      <c r="I18" s="19">
        <v>113</v>
      </c>
      <c r="J18" s="19">
        <v>6</v>
      </c>
      <c r="K18" s="19">
        <v>13</v>
      </c>
      <c r="L18" s="19">
        <v>1</v>
      </c>
      <c r="M18" s="19">
        <v>1</v>
      </c>
      <c r="N18" s="10">
        <f t="shared" si="0"/>
        <v>195</v>
      </c>
      <c r="O18" s="19">
        <v>5</v>
      </c>
      <c r="P18" s="19">
        <v>130</v>
      </c>
      <c r="Q18" s="19" t="s">
        <v>99</v>
      </c>
      <c r="R18" s="19">
        <v>16</v>
      </c>
      <c r="S18" s="19">
        <v>3</v>
      </c>
      <c r="T18" s="19">
        <v>17</v>
      </c>
      <c r="U18" s="19">
        <v>117</v>
      </c>
      <c r="V18" s="19">
        <v>61</v>
      </c>
      <c r="W18" s="19">
        <v>227</v>
      </c>
      <c r="X18" s="19">
        <v>179</v>
      </c>
      <c r="Y18" s="19">
        <v>2</v>
      </c>
      <c r="Z18" s="19">
        <v>12</v>
      </c>
      <c r="AA18" s="11">
        <f t="shared" si="1"/>
        <v>769</v>
      </c>
      <c r="AB18" s="11">
        <f t="shared" si="2"/>
        <v>964</v>
      </c>
    </row>
    <row r="19" spans="1:28" ht="15" customHeight="1" x14ac:dyDescent="0.25">
      <c r="A19" s="12" t="s">
        <v>9</v>
      </c>
      <c r="B19" s="19">
        <v>15</v>
      </c>
      <c r="C19" s="19">
        <v>4</v>
      </c>
      <c r="D19" s="19">
        <v>9</v>
      </c>
      <c r="E19" s="19">
        <v>1</v>
      </c>
      <c r="F19" s="19">
        <v>16</v>
      </c>
      <c r="G19" s="19">
        <v>3</v>
      </c>
      <c r="H19" s="19">
        <v>5</v>
      </c>
      <c r="I19" s="19">
        <v>126</v>
      </c>
      <c r="J19" s="19">
        <v>53</v>
      </c>
      <c r="K19" s="19">
        <v>9</v>
      </c>
      <c r="L19" s="19">
        <v>6</v>
      </c>
      <c r="M19" s="19">
        <v>42</v>
      </c>
      <c r="N19" s="10">
        <f t="shared" si="0"/>
        <v>289</v>
      </c>
      <c r="O19" s="19" t="s">
        <v>99</v>
      </c>
      <c r="P19" s="19">
        <v>0</v>
      </c>
      <c r="Q19" s="19" t="s">
        <v>99</v>
      </c>
      <c r="R19" s="19" t="s">
        <v>99</v>
      </c>
      <c r="S19" s="19" t="s">
        <v>99</v>
      </c>
      <c r="T19" s="19">
        <v>0</v>
      </c>
      <c r="U19" s="19">
        <v>0</v>
      </c>
      <c r="V19" s="19">
        <v>28</v>
      </c>
      <c r="W19" s="19">
        <v>0</v>
      </c>
      <c r="X19" s="19">
        <v>3</v>
      </c>
      <c r="Y19" s="19">
        <v>10</v>
      </c>
      <c r="Z19" s="19">
        <v>1</v>
      </c>
      <c r="AA19" s="11">
        <f t="shared" si="1"/>
        <v>42</v>
      </c>
      <c r="AB19" s="11">
        <f t="shared" si="2"/>
        <v>331</v>
      </c>
    </row>
    <row r="20" spans="1:28" ht="15" customHeight="1" x14ac:dyDescent="0.25">
      <c r="A20" s="12" t="s">
        <v>10</v>
      </c>
      <c r="B20" s="19">
        <v>34</v>
      </c>
      <c r="C20" s="19">
        <v>33</v>
      </c>
      <c r="D20" s="19">
        <v>37</v>
      </c>
      <c r="E20" s="19">
        <v>20</v>
      </c>
      <c r="F20" s="19">
        <v>32</v>
      </c>
      <c r="G20" s="19">
        <v>17</v>
      </c>
      <c r="H20" s="19">
        <v>42</v>
      </c>
      <c r="I20" s="19">
        <v>663</v>
      </c>
      <c r="J20" s="19">
        <v>113</v>
      </c>
      <c r="K20" s="19">
        <v>60</v>
      </c>
      <c r="L20" s="19">
        <v>23</v>
      </c>
      <c r="M20" s="19">
        <v>24</v>
      </c>
      <c r="N20" s="10">
        <f t="shared" si="0"/>
        <v>1098</v>
      </c>
      <c r="O20" s="19" t="s">
        <v>99</v>
      </c>
      <c r="P20" s="19">
        <v>2</v>
      </c>
      <c r="Q20" s="19">
        <v>0</v>
      </c>
      <c r="R20" s="19">
        <v>0</v>
      </c>
      <c r="S20" s="19" t="s">
        <v>99</v>
      </c>
      <c r="T20" s="19" t="s">
        <v>99</v>
      </c>
      <c r="U20" s="19">
        <v>0</v>
      </c>
      <c r="V20" s="19">
        <v>46</v>
      </c>
      <c r="W20" s="19">
        <v>0</v>
      </c>
      <c r="X20" s="19">
        <v>44</v>
      </c>
      <c r="Y20" s="19">
        <v>14</v>
      </c>
      <c r="Z20" s="19">
        <v>1</v>
      </c>
      <c r="AA20" s="11">
        <f t="shared" si="1"/>
        <v>107</v>
      </c>
      <c r="AB20" s="11">
        <f t="shared" si="2"/>
        <v>1205</v>
      </c>
    </row>
    <row r="21" spans="1:28" ht="15" customHeight="1" x14ac:dyDescent="0.25">
      <c r="A21" s="12" t="s">
        <v>75</v>
      </c>
      <c r="B21" s="19" t="s">
        <v>99</v>
      </c>
      <c r="C21" s="19">
        <v>4</v>
      </c>
      <c r="D21" s="19" t="s">
        <v>99</v>
      </c>
      <c r="E21" s="19" t="s">
        <v>99</v>
      </c>
      <c r="F21" s="19">
        <v>0</v>
      </c>
      <c r="G21" s="19" t="s">
        <v>99</v>
      </c>
      <c r="H21" s="19">
        <v>1</v>
      </c>
      <c r="I21" s="19">
        <v>19</v>
      </c>
      <c r="J21" s="19" t="s">
        <v>99</v>
      </c>
      <c r="K21" s="19">
        <v>0</v>
      </c>
      <c r="L21" s="19">
        <v>11</v>
      </c>
      <c r="M21" s="19">
        <v>0</v>
      </c>
      <c r="N21" s="10">
        <f t="shared" si="0"/>
        <v>35</v>
      </c>
      <c r="O21" s="19" t="s">
        <v>99</v>
      </c>
      <c r="P21" s="19" t="s">
        <v>99</v>
      </c>
      <c r="Q21" s="19" t="s">
        <v>99</v>
      </c>
      <c r="R21" s="19" t="s">
        <v>99</v>
      </c>
      <c r="S21" s="19" t="s">
        <v>99</v>
      </c>
      <c r="T21" s="19" t="s">
        <v>99</v>
      </c>
      <c r="U21" s="19" t="s">
        <v>99</v>
      </c>
      <c r="V21" s="19" t="s">
        <v>99</v>
      </c>
      <c r="W21" s="19">
        <v>0</v>
      </c>
      <c r="X21" s="19">
        <v>167</v>
      </c>
      <c r="Y21" s="19" t="s">
        <v>99</v>
      </c>
      <c r="Z21" s="19" t="s">
        <v>99</v>
      </c>
      <c r="AA21" s="11">
        <f t="shared" si="1"/>
        <v>167</v>
      </c>
      <c r="AB21" s="11">
        <f t="shared" si="2"/>
        <v>202</v>
      </c>
    </row>
    <row r="22" spans="1:28" ht="15" customHeight="1" x14ac:dyDescent="0.25">
      <c r="A22" s="12" t="s">
        <v>23</v>
      </c>
      <c r="B22" s="19">
        <v>35</v>
      </c>
      <c r="C22" s="19">
        <v>117</v>
      </c>
      <c r="D22" s="19">
        <v>84</v>
      </c>
      <c r="E22" s="19">
        <v>41</v>
      </c>
      <c r="F22" s="19">
        <v>36</v>
      </c>
      <c r="G22" s="19">
        <v>49</v>
      </c>
      <c r="H22" s="19">
        <v>72</v>
      </c>
      <c r="I22" s="19">
        <v>648</v>
      </c>
      <c r="J22" s="19">
        <v>127</v>
      </c>
      <c r="K22" s="19">
        <v>41</v>
      </c>
      <c r="L22" s="19">
        <v>56</v>
      </c>
      <c r="M22" s="19">
        <v>21</v>
      </c>
      <c r="N22" s="10">
        <f t="shared" si="0"/>
        <v>1327</v>
      </c>
      <c r="O22" s="19">
        <v>0</v>
      </c>
      <c r="P22" s="19">
        <v>15</v>
      </c>
      <c r="Q22" s="19">
        <v>3</v>
      </c>
      <c r="R22" s="19">
        <v>1</v>
      </c>
      <c r="S22" s="19" t="s">
        <v>99</v>
      </c>
      <c r="T22" s="19">
        <v>5</v>
      </c>
      <c r="U22" s="19">
        <v>56</v>
      </c>
      <c r="V22" s="19">
        <v>129</v>
      </c>
      <c r="W22" s="19">
        <v>83</v>
      </c>
      <c r="X22" s="19">
        <v>454</v>
      </c>
      <c r="Y22" s="19">
        <v>100</v>
      </c>
      <c r="Z22" s="19">
        <v>29</v>
      </c>
      <c r="AA22" s="11">
        <f t="shared" si="1"/>
        <v>875</v>
      </c>
      <c r="AB22" s="11">
        <f t="shared" si="2"/>
        <v>2202</v>
      </c>
    </row>
    <row r="23" spans="1:28" ht="15" customHeight="1" x14ac:dyDescent="0.25">
      <c r="A23" s="12" t="s">
        <v>11</v>
      </c>
      <c r="B23" s="19">
        <v>226</v>
      </c>
      <c r="C23" s="19">
        <v>192</v>
      </c>
      <c r="D23" s="19">
        <v>101</v>
      </c>
      <c r="E23" s="19">
        <v>144</v>
      </c>
      <c r="F23" s="19">
        <v>114</v>
      </c>
      <c r="G23" s="19">
        <v>113</v>
      </c>
      <c r="H23" s="19">
        <v>167</v>
      </c>
      <c r="I23" s="19">
        <v>1760</v>
      </c>
      <c r="J23" s="19">
        <v>238</v>
      </c>
      <c r="K23" s="19">
        <v>185</v>
      </c>
      <c r="L23" s="19">
        <v>103</v>
      </c>
      <c r="M23" s="19">
        <v>67</v>
      </c>
      <c r="N23" s="10">
        <f t="shared" si="0"/>
        <v>3410</v>
      </c>
      <c r="O23" s="19">
        <v>155</v>
      </c>
      <c r="P23" s="19">
        <v>192</v>
      </c>
      <c r="Q23" s="19">
        <v>176</v>
      </c>
      <c r="R23" s="19">
        <v>82</v>
      </c>
      <c r="S23" s="19">
        <v>118</v>
      </c>
      <c r="T23" s="19">
        <v>58</v>
      </c>
      <c r="U23" s="19">
        <v>467</v>
      </c>
      <c r="V23" s="19">
        <v>501</v>
      </c>
      <c r="W23" s="19">
        <v>339</v>
      </c>
      <c r="X23" s="19">
        <v>1750</v>
      </c>
      <c r="Y23" s="19">
        <v>316</v>
      </c>
      <c r="Z23" s="19">
        <v>586</v>
      </c>
      <c r="AA23" s="11">
        <f t="shared" si="1"/>
        <v>4740</v>
      </c>
      <c r="AB23" s="11">
        <f t="shared" si="2"/>
        <v>8150</v>
      </c>
    </row>
    <row r="24" spans="1:28" ht="15" customHeight="1" x14ac:dyDescent="0.25">
      <c r="A24" s="12" t="s">
        <v>2</v>
      </c>
      <c r="B24" s="19">
        <v>101</v>
      </c>
      <c r="C24" s="19">
        <v>51</v>
      </c>
      <c r="D24" s="19">
        <v>9</v>
      </c>
      <c r="E24" s="19">
        <v>20</v>
      </c>
      <c r="F24" s="19">
        <v>27</v>
      </c>
      <c r="G24" s="19">
        <v>25</v>
      </c>
      <c r="H24" s="19">
        <v>42</v>
      </c>
      <c r="I24" s="19">
        <v>1324</v>
      </c>
      <c r="J24" s="19">
        <v>356</v>
      </c>
      <c r="K24" s="19">
        <v>147</v>
      </c>
      <c r="L24" s="19">
        <v>19</v>
      </c>
      <c r="M24" s="19">
        <v>63</v>
      </c>
      <c r="N24" s="10">
        <f t="shared" si="0"/>
        <v>2184</v>
      </c>
      <c r="O24" s="19">
        <v>6</v>
      </c>
      <c r="P24" s="19" t="s">
        <v>99</v>
      </c>
      <c r="Q24" s="19">
        <v>0</v>
      </c>
      <c r="R24" s="19">
        <v>20</v>
      </c>
      <c r="S24" s="19" t="s">
        <v>99</v>
      </c>
      <c r="T24" s="19" t="s">
        <v>99</v>
      </c>
      <c r="U24" s="19">
        <v>0</v>
      </c>
      <c r="V24" s="19">
        <v>136</v>
      </c>
      <c r="W24" s="19">
        <v>4</v>
      </c>
      <c r="X24" s="19">
        <v>27</v>
      </c>
      <c r="Y24" s="19">
        <v>3</v>
      </c>
      <c r="Z24" s="19" t="s">
        <v>99</v>
      </c>
      <c r="AA24" s="11">
        <f t="shared" si="1"/>
        <v>196</v>
      </c>
      <c r="AB24" s="11">
        <f t="shared" si="2"/>
        <v>2380</v>
      </c>
    </row>
    <row r="25" spans="1:28" ht="15" customHeight="1" x14ac:dyDescent="0.25">
      <c r="A25" s="12" t="s">
        <v>12</v>
      </c>
      <c r="B25" s="19">
        <v>0</v>
      </c>
      <c r="C25" s="19">
        <v>1</v>
      </c>
      <c r="D25" s="19">
        <v>1</v>
      </c>
      <c r="E25" s="19">
        <v>3</v>
      </c>
      <c r="F25" s="19">
        <v>3</v>
      </c>
      <c r="G25" s="19">
        <v>1</v>
      </c>
      <c r="H25" s="19">
        <v>5</v>
      </c>
      <c r="I25" s="19">
        <v>188</v>
      </c>
      <c r="J25" s="19">
        <v>5</v>
      </c>
      <c r="K25" s="19">
        <v>3</v>
      </c>
      <c r="L25" s="19">
        <v>2</v>
      </c>
      <c r="M25" s="19">
        <v>2</v>
      </c>
      <c r="N25" s="10">
        <f t="shared" si="0"/>
        <v>214</v>
      </c>
      <c r="O25" s="19">
        <v>3</v>
      </c>
      <c r="P25" s="19">
        <v>0</v>
      </c>
      <c r="Q25" s="19">
        <v>18</v>
      </c>
      <c r="R25" s="19">
        <v>1</v>
      </c>
      <c r="S25" s="19">
        <v>44</v>
      </c>
      <c r="T25" s="19">
        <v>0</v>
      </c>
      <c r="U25" s="19">
        <v>0</v>
      </c>
      <c r="V25" s="19">
        <v>45</v>
      </c>
      <c r="W25" s="19">
        <v>86</v>
      </c>
      <c r="X25" s="19">
        <v>400</v>
      </c>
      <c r="Y25" s="19">
        <v>21</v>
      </c>
      <c r="Z25" s="19" t="s">
        <v>99</v>
      </c>
      <c r="AA25" s="11">
        <f t="shared" si="1"/>
        <v>618</v>
      </c>
      <c r="AB25" s="11">
        <f t="shared" si="2"/>
        <v>832</v>
      </c>
    </row>
    <row r="26" spans="1:28" ht="15" customHeight="1" x14ac:dyDescent="0.25">
      <c r="A26" s="12" t="s">
        <v>24</v>
      </c>
      <c r="B26" s="19" t="s">
        <v>99</v>
      </c>
      <c r="C26" s="19">
        <v>0</v>
      </c>
      <c r="D26" s="19" t="s">
        <v>99</v>
      </c>
      <c r="E26" s="19" t="s">
        <v>99</v>
      </c>
      <c r="F26" s="19" t="s">
        <v>99</v>
      </c>
      <c r="G26" s="19" t="s">
        <v>99</v>
      </c>
      <c r="H26" s="19">
        <v>0</v>
      </c>
      <c r="I26" s="19">
        <v>9</v>
      </c>
      <c r="J26" s="19">
        <v>0</v>
      </c>
      <c r="K26" s="19">
        <v>1</v>
      </c>
      <c r="L26" s="19" t="s">
        <v>99</v>
      </c>
      <c r="M26" s="19">
        <v>0</v>
      </c>
      <c r="N26" s="10">
        <f t="shared" si="0"/>
        <v>10</v>
      </c>
      <c r="O26" s="19" t="s">
        <v>99</v>
      </c>
      <c r="P26" s="19">
        <v>12</v>
      </c>
      <c r="Q26" s="19" t="s">
        <v>99</v>
      </c>
      <c r="R26" s="19" t="s">
        <v>99</v>
      </c>
      <c r="S26" s="19" t="s">
        <v>99</v>
      </c>
      <c r="T26" s="19" t="s">
        <v>99</v>
      </c>
      <c r="U26" s="19" t="s">
        <v>99</v>
      </c>
      <c r="V26" s="19" t="s">
        <v>99</v>
      </c>
      <c r="W26" s="19">
        <v>0</v>
      </c>
      <c r="X26" s="19" t="s">
        <v>99</v>
      </c>
      <c r="Y26" s="19">
        <v>8</v>
      </c>
      <c r="Z26" s="19">
        <v>0</v>
      </c>
      <c r="AA26" s="11">
        <f t="shared" si="1"/>
        <v>20</v>
      </c>
      <c r="AB26" s="11">
        <f t="shared" si="2"/>
        <v>30</v>
      </c>
    </row>
    <row r="27" spans="1:28" ht="15" customHeight="1" x14ac:dyDescent="0.25">
      <c r="A27" s="12" t="s">
        <v>25</v>
      </c>
      <c r="B27" s="19">
        <v>37</v>
      </c>
      <c r="C27" s="19">
        <v>41</v>
      </c>
      <c r="D27" s="19">
        <v>27</v>
      </c>
      <c r="E27" s="19">
        <v>77</v>
      </c>
      <c r="F27" s="19">
        <v>41</v>
      </c>
      <c r="G27" s="19">
        <v>30</v>
      </c>
      <c r="H27" s="19">
        <v>44</v>
      </c>
      <c r="I27" s="19">
        <v>594</v>
      </c>
      <c r="J27" s="19">
        <v>93</v>
      </c>
      <c r="K27" s="19">
        <v>107</v>
      </c>
      <c r="L27" s="19">
        <v>32</v>
      </c>
      <c r="M27" s="19">
        <v>57</v>
      </c>
      <c r="N27" s="10">
        <f t="shared" si="0"/>
        <v>1180</v>
      </c>
      <c r="O27" s="19">
        <v>31</v>
      </c>
      <c r="P27" s="19">
        <v>24</v>
      </c>
      <c r="Q27" s="19">
        <v>1</v>
      </c>
      <c r="R27" s="19">
        <v>37</v>
      </c>
      <c r="S27" s="19">
        <v>3</v>
      </c>
      <c r="T27" s="19">
        <v>3</v>
      </c>
      <c r="U27" s="19">
        <v>237</v>
      </c>
      <c r="V27" s="19">
        <v>64</v>
      </c>
      <c r="W27" s="19">
        <v>147</v>
      </c>
      <c r="X27" s="19">
        <v>292</v>
      </c>
      <c r="Y27" s="19">
        <v>45</v>
      </c>
      <c r="Z27" s="19">
        <v>50</v>
      </c>
      <c r="AA27" s="11">
        <f t="shared" si="1"/>
        <v>934</v>
      </c>
      <c r="AB27" s="11">
        <f t="shared" si="2"/>
        <v>2114</v>
      </c>
    </row>
    <row r="28" spans="1:28" ht="15" customHeight="1" x14ac:dyDescent="0.25">
      <c r="A28" s="12" t="s">
        <v>13</v>
      </c>
      <c r="B28" s="19">
        <v>5</v>
      </c>
      <c r="C28" s="19">
        <v>12</v>
      </c>
      <c r="D28" s="19">
        <v>4</v>
      </c>
      <c r="E28" s="19">
        <v>3</v>
      </c>
      <c r="F28" s="19">
        <v>13</v>
      </c>
      <c r="G28" s="19">
        <v>3</v>
      </c>
      <c r="H28" s="19">
        <v>43</v>
      </c>
      <c r="I28" s="19">
        <v>105</v>
      </c>
      <c r="J28" s="19">
        <v>7</v>
      </c>
      <c r="K28" s="19">
        <v>19</v>
      </c>
      <c r="L28" s="19">
        <v>4</v>
      </c>
      <c r="M28" s="19">
        <v>10</v>
      </c>
      <c r="N28" s="10">
        <f t="shared" si="0"/>
        <v>228</v>
      </c>
      <c r="O28" s="19" t="s">
        <v>99</v>
      </c>
      <c r="P28" s="19" t="s">
        <v>99</v>
      </c>
      <c r="Q28" s="19" t="s">
        <v>99</v>
      </c>
      <c r="R28" s="19">
        <v>13</v>
      </c>
      <c r="S28" s="19" t="s">
        <v>99</v>
      </c>
      <c r="T28" s="19" t="s">
        <v>99</v>
      </c>
      <c r="U28" s="19">
        <v>0</v>
      </c>
      <c r="V28" s="19" t="s">
        <v>99</v>
      </c>
      <c r="W28" s="19">
        <v>0</v>
      </c>
      <c r="X28" s="19">
        <v>4</v>
      </c>
      <c r="Y28" s="19">
        <v>0</v>
      </c>
      <c r="Z28" s="19">
        <v>2</v>
      </c>
      <c r="AA28" s="11">
        <f t="shared" si="1"/>
        <v>19</v>
      </c>
      <c r="AB28" s="11">
        <f t="shared" si="2"/>
        <v>247</v>
      </c>
    </row>
    <row r="29" spans="1:28" ht="15" customHeight="1" x14ac:dyDescent="0.25">
      <c r="A29" s="12" t="s">
        <v>14</v>
      </c>
      <c r="B29" s="19">
        <v>29</v>
      </c>
      <c r="C29" s="19">
        <v>40</v>
      </c>
      <c r="D29" s="19">
        <v>21</v>
      </c>
      <c r="E29" s="19">
        <v>32</v>
      </c>
      <c r="F29" s="19">
        <v>29</v>
      </c>
      <c r="G29" s="19">
        <v>18</v>
      </c>
      <c r="H29" s="19">
        <v>35</v>
      </c>
      <c r="I29" s="19">
        <v>850</v>
      </c>
      <c r="J29" s="19">
        <v>68</v>
      </c>
      <c r="K29" s="19">
        <v>75</v>
      </c>
      <c r="L29" s="19">
        <v>5</v>
      </c>
      <c r="M29" s="19">
        <v>24</v>
      </c>
      <c r="N29" s="10">
        <f t="shared" si="0"/>
        <v>1226</v>
      </c>
      <c r="O29" s="19" t="s">
        <v>99</v>
      </c>
      <c r="P29" s="19">
        <v>0</v>
      </c>
      <c r="Q29" s="19" t="s">
        <v>99</v>
      </c>
      <c r="R29" s="19">
        <v>6</v>
      </c>
      <c r="S29" s="19">
        <v>0</v>
      </c>
      <c r="T29" s="19">
        <v>3</v>
      </c>
      <c r="U29" s="19">
        <v>2</v>
      </c>
      <c r="V29" s="19">
        <v>1</v>
      </c>
      <c r="W29" s="19">
        <v>11</v>
      </c>
      <c r="X29" s="19">
        <v>89</v>
      </c>
      <c r="Y29" s="19">
        <v>51</v>
      </c>
      <c r="Z29" s="19">
        <v>16</v>
      </c>
      <c r="AA29" s="11">
        <f t="shared" si="1"/>
        <v>179</v>
      </c>
      <c r="AB29" s="11">
        <f t="shared" si="2"/>
        <v>1405</v>
      </c>
    </row>
    <row r="30" spans="1:28" ht="15" customHeight="1" x14ac:dyDescent="0.25">
      <c r="A30" s="12" t="s">
        <v>26</v>
      </c>
      <c r="B30" s="19">
        <v>2</v>
      </c>
      <c r="C30" s="19">
        <v>2</v>
      </c>
      <c r="D30" s="19">
        <v>0</v>
      </c>
      <c r="E30" s="19">
        <v>0</v>
      </c>
      <c r="F30" s="19">
        <v>0</v>
      </c>
      <c r="G30" s="19">
        <v>5</v>
      </c>
      <c r="H30" s="19">
        <v>0</v>
      </c>
      <c r="I30" s="19">
        <v>43</v>
      </c>
      <c r="J30" s="19">
        <v>2</v>
      </c>
      <c r="K30" s="19">
        <v>2</v>
      </c>
      <c r="L30" s="19">
        <v>0</v>
      </c>
      <c r="M30" s="19">
        <v>0</v>
      </c>
      <c r="N30" s="10">
        <f t="shared" si="0"/>
        <v>56</v>
      </c>
      <c r="O30" s="19">
        <v>3</v>
      </c>
      <c r="P30" s="19">
        <v>12</v>
      </c>
      <c r="Q30" s="19" t="s">
        <v>99</v>
      </c>
      <c r="R30" s="19" t="s">
        <v>99</v>
      </c>
      <c r="S30" s="19" t="s">
        <v>99</v>
      </c>
      <c r="T30" s="19" t="s">
        <v>99</v>
      </c>
      <c r="U30" s="19">
        <v>0</v>
      </c>
      <c r="V30" s="19" t="s">
        <v>99</v>
      </c>
      <c r="W30" s="19" t="s">
        <v>99</v>
      </c>
      <c r="X30" s="19">
        <v>0</v>
      </c>
      <c r="Y30" s="19" t="s">
        <v>99</v>
      </c>
      <c r="Z30" s="19">
        <v>7</v>
      </c>
      <c r="AA30" s="11">
        <f t="shared" si="1"/>
        <v>22</v>
      </c>
      <c r="AB30" s="11">
        <f t="shared" si="2"/>
        <v>78</v>
      </c>
    </row>
    <row r="31" spans="1:28" ht="15" customHeight="1" x14ac:dyDescent="0.25">
      <c r="A31" s="12" t="s">
        <v>27</v>
      </c>
      <c r="B31" s="19" t="s">
        <v>99</v>
      </c>
      <c r="C31" s="19">
        <v>0</v>
      </c>
      <c r="D31" s="19" t="s">
        <v>99</v>
      </c>
      <c r="E31" s="19">
        <v>1</v>
      </c>
      <c r="F31" s="19" t="s">
        <v>99</v>
      </c>
      <c r="G31" s="19" t="s">
        <v>99</v>
      </c>
      <c r="H31" s="19" t="s">
        <v>99</v>
      </c>
      <c r="I31" s="19" t="s">
        <v>99</v>
      </c>
      <c r="J31" s="19" t="s">
        <v>99</v>
      </c>
      <c r="K31" s="19">
        <v>5</v>
      </c>
      <c r="L31" s="19" t="s">
        <v>99</v>
      </c>
      <c r="M31" s="19" t="s">
        <v>99</v>
      </c>
      <c r="N31" s="10">
        <f t="shared" si="0"/>
        <v>6</v>
      </c>
      <c r="O31" s="19" t="s">
        <v>99</v>
      </c>
      <c r="P31" s="19" t="s">
        <v>99</v>
      </c>
      <c r="Q31" s="19" t="s">
        <v>99</v>
      </c>
      <c r="R31" s="19" t="s">
        <v>99</v>
      </c>
      <c r="S31" s="19" t="s">
        <v>99</v>
      </c>
      <c r="T31" s="19" t="s">
        <v>99</v>
      </c>
      <c r="U31" s="19" t="s">
        <v>99</v>
      </c>
      <c r="V31" s="19">
        <v>0</v>
      </c>
      <c r="W31" s="19" t="s">
        <v>99</v>
      </c>
      <c r="X31" s="19">
        <v>0</v>
      </c>
      <c r="Y31" s="19" t="s">
        <v>99</v>
      </c>
      <c r="Z31" s="19" t="s">
        <v>99</v>
      </c>
      <c r="AA31" s="11">
        <f t="shared" si="1"/>
        <v>0</v>
      </c>
      <c r="AB31" s="11">
        <f t="shared" si="2"/>
        <v>6</v>
      </c>
    </row>
    <row r="32" spans="1:28" ht="15" customHeight="1" x14ac:dyDescent="0.25">
      <c r="A32" s="12" t="s">
        <v>15</v>
      </c>
      <c r="B32" s="19">
        <v>35</v>
      </c>
      <c r="C32" s="19">
        <v>29</v>
      </c>
      <c r="D32" s="19">
        <v>7</v>
      </c>
      <c r="E32" s="19">
        <v>26</v>
      </c>
      <c r="F32" s="19">
        <v>10</v>
      </c>
      <c r="G32" s="19">
        <v>9</v>
      </c>
      <c r="H32" s="19">
        <v>69</v>
      </c>
      <c r="I32" s="19">
        <v>451</v>
      </c>
      <c r="J32" s="19">
        <v>26</v>
      </c>
      <c r="K32" s="19">
        <v>153</v>
      </c>
      <c r="L32" s="19">
        <v>9</v>
      </c>
      <c r="M32" s="19">
        <v>2</v>
      </c>
      <c r="N32" s="10">
        <f t="shared" si="0"/>
        <v>826</v>
      </c>
      <c r="O32" s="19" t="s">
        <v>99</v>
      </c>
      <c r="P32" s="19" t="s">
        <v>99</v>
      </c>
      <c r="Q32" s="19" t="s">
        <v>99</v>
      </c>
      <c r="R32" s="19">
        <v>0</v>
      </c>
      <c r="S32" s="19">
        <v>45</v>
      </c>
      <c r="T32" s="19" t="s">
        <v>99</v>
      </c>
      <c r="U32" s="19">
        <v>10</v>
      </c>
      <c r="V32" s="19">
        <v>0</v>
      </c>
      <c r="W32" s="19">
        <v>16</v>
      </c>
      <c r="X32" s="19">
        <v>176</v>
      </c>
      <c r="Y32" s="19">
        <v>18</v>
      </c>
      <c r="Z32" s="19">
        <v>12</v>
      </c>
      <c r="AA32" s="11">
        <f t="shared" si="1"/>
        <v>277</v>
      </c>
      <c r="AB32" s="11">
        <f t="shared" si="2"/>
        <v>1103</v>
      </c>
    </row>
    <row r="33" spans="1:28" ht="15" customHeight="1" x14ac:dyDescent="0.25">
      <c r="A33" s="13" t="s">
        <v>18</v>
      </c>
      <c r="B33" s="19" t="s">
        <v>99</v>
      </c>
      <c r="C33" s="19">
        <v>0</v>
      </c>
      <c r="D33" s="19">
        <v>1</v>
      </c>
      <c r="E33" s="19" t="s">
        <v>99</v>
      </c>
      <c r="F33" s="19" t="s">
        <v>99</v>
      </c>
      <c r="G33" s="19" t="s">
        <v>99</v>
      </c>
      <c r="H33" s="19">
        <v>18</v>
      </c>
      <c r="I33" s="19">
        <v>100</v>
      </c>
      <c r="J33" s="19">
        <v>1</v>
      </c>
      <c r="K33" s="19">
        <v>4</v>
      </c>
      <c r="L33" s="19">
        <v>0</v>
      </c>
      <c r="M33" s="19">
        <v>4</v>
      </c>
      <c r="N33" s="10">
        <f t="shared" si="0"/>
        <v>128</v>
      </c>
      <c r="O33" s="19" t="s">
        <v>99</v>
      </c>
      <c r="P33" s="19" t="s">
        <v>99</v>
      </c>
      <c r="Q33" s="19" t="s">
        <v>99</v>
      </c>
      <c r="R33" s="19">
        <v>0</v>
      </c>
      <c r="S33" s="19" t="s">
        <v>99</v>
      </c>
      <c r="T33" s="19" t="s">
        <v>99</v>
      </c>
      <c r="U33" s="19" t="s">
        <v>99</v>
      </c>
      <c r="V33" s="19" t="s">
        <v>99</v>
      </c>
      <c r="W33" s="19">
        <v>0</v>
      </c>
      <c r="X33" s="19" t="s">
        <v>99</v>
      </c>
      <c r="Y33" s="19" t="s">
        <v>99</v>
      </c>
      <c r="Z33" s="19">
        <v>2</v>
      </c>
      <c r="AA33" s="11">
        <f t="shared" si="1"/>
        <v>2</v>
      </c>
      <c r="AB33" s="11">
        <f t="shared" si="2"/>
        <v>130</v>
      </c>
    </row>
    <row r="34" spans="1:28" ht="15" customHeight="1" x14ac:dyDescent="0.25">
      <c r="A34" s="62" t="s">
        <v>1</v>
      </c>
      <c r="B34" s="16">
        <f t="shared" ref="B34:F34" si="3">SUM(B13:B33)</f>
        <v>991</v>
      </c>
      <c r="C34" s="16">
        <f t="shared" si="3"/>
        <v>567</v>
      </c>
      <c r="D34" s="16">
        <f t="shared" si="3"/>
        <v>357</v>
      </c>
      <c r="E34" s="16">
        <f t="shared" si="3"/>
        <v>414</v>
      </c>
      <c r="F34" s="16">
        <f t="shared" si="3"/>
        <v>382</v>
      </c>
      <c r="G34" s="16">
        <f>SUM(G13:G33)</f>
        <v>422</v>
      </c>
      <c r="H34" s="16">
        <f t="shared" ref="H34:J34" si="4">SUM(H13:H33)</f>
        <v>679</v>
      </c>
      <c r="I34" s="16">
        <f t="shared" si="4"/>
        <v>8003</v>
      </c>
      <c r="J34" s="16">
        <f t="shared" si="4"/>
        <v>1189</v>
      </c>
      <c r="K34" s="16">
        <f>SUM(K13:K33)</f>
        <v>911</v>
      </c>
      <c r="L34" s="16">
        <f>SUM(L13:L33)</f>
        <v>786</v>
      </c>
      <c r="M34" s="16">
        <f>SUM(M13:M33)</f>
        <v>396</v>
      </c>
      <c r="N34" s="16">
        <f>SUM(B34:M34)</f>
        <v>15097</v>
      </c>
      <c r="O34" s="16">
        <f t="shared" ref="O34:W34" si="5">SUM(O13:O33)</f>
        <v>239</v>
      </c>
      <c r="P34" s="16">
        <f t="shared" si="5"/>
        <v>387</v>
      </c>
      <c r="Q34" s="16">
        <f t="shared" si="5"/>
        <v>282</v>
      </c>
      <c r="R34" s="16">
        <f t="shared" si="5"/>
        <v>232</v>
      </c>
      <c r="S34" s="16">
        <f t="shared" si="5"/>
        <v>214</v>
      </c>
      <c r="T34" s="16">
        <f t="shared" si="5"/>
        <v>94</v>
      </c>
      <c r="U34" s="16">
        <f t="shared" si="5"/>
        <v>915</v>
      </c>
      <c r="V34" s="16">
        <f t="shared" si="5"/>
        <v>1044</v>
      </c>
      <c r="W34" s="16">
        <f t="shared" si="5"/>
        <v>1048</v>
      </c>
      <c r="X34" s="16">
        <f>SUM(X13:X33)</f>
        <v>3987</v>
      </c>
      <c r="Y34" s="16">
        <f>SUM(Y13:Y33)</f>
        <v>720</v>
      </c>
      <c r="Z34" s="16">
        <f>SUM(Z13:Z33)</f>
        <v>756</v>
      </c>
      <c r="AA34" s="16">
        <f>SUM(O34:Z34)</f>
        <v>9918</v>
      </c>
      <c r="AB34" s="16">
        <f>SUM(AB13:AB33)</f>
        <v>25015</v>
      </c>
    </row>
    <row r="35" spans="1:28" ht="15" customHeight="1" x14ac:dyDescent="0.25">
      <c r="A35" s="126" t="s">
        <v>101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</row>
    <row r="36" spans="1:28" x14ac:dyDescent="0.25">
      <c r="A36" s="67" t="s">
        <v>121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5"/>
      <c r="Y36" s="5"/>
      <c r="Z36" s="6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5"/>
      <c r="Y37" s="5"/>
      <c r="Z37" s="6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  <c r="X38" s="5"/>
      <c r="Y38" s="5"/>
      <c r="Z38" s="6"/>
    </row>
    <row r="39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/>
      <c r="X39" s="5"/>
      <c r="Y39" s="5"/>
      <c r="Z39" s="6"/>
    </row>
    <row r="40" spans="1:28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1:28" x14ac:dyDescent="0.25">
      <c r="A44" s="21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36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36"/>
      <c r="AB44" s="136"/>
    </row>
    <row r="45" spans="1:28" x14ac:dyDescent="0.25">
      <c r="A45" s="2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36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136"/>
      <c r="AB45" s="136"/>
    </row>
    <row r="46" spans="1:28" x14ac:dyDescent="0.25">
      <c r="A46" s="2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x14ac:dyDescent="0.25">
      <c r="A47" s="21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25">
      <c r="A48" s="21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30" x14ac:dyDescent="0.25">
      <c r="A49" s="21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30" x14ac:dyDescent="0.25">
      <c r="A50" s="21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30" x14ac:dyDescent="0.25">
      <c r="A51" s="21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D51" s="21"/>
    </row>
    <row r="52" spans="1:30" x14ac:dyDescent="0.25">
      <c r="A52" s="21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D52" s="21"/>
    </row>
    <row r="53" spans="1:30" ht="15" customHeight="1" x14ac:dyDescent="0.25">
      <c r="A53" s="21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D53" s="21"/>
    </row>
    <row r="54" spans="1:30" ht="30" customHeight="1" x14ac:dyDescent="0.25">
      <c r="A54" s="21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D54" s="21"/>
    </row>
    <row r="55" spans="1:30" x14ac:dyDescent="0.25">
      <c r="A55" s="21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D55" s="21"/>
    </row>
    <row r="56" spans="1:30" x14ac:dyDescent="0.25">
      <c r="A56" s="21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D56" s="21"/>
    </row>
    <row r="57" spans="1:30" x14ac:dyDescent="0.25">
      <c r="A57" s="21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D57" s="21"/>
    </row>
    <row r="58" spans="1:30" x14ac:dyDescent="0.25">
      <c r="A58" s="21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D58" s="21"/>
    </row>
    <row r="59" spans="1:30" x14ac:dyDescent="0.25">
      <c r="A59" s="21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D59" s="21"/>
    </row>
    <row r="60" spans="1:30" x14ac:dyDescent="0.25">
      <c r="A60" s="21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D60" s="21"/>
    </row>
    <row r="61" spans="1:30" x14ac:dyDescent="0.25">
      <c r="A61" s="21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D61" s="21"/>
    </row>
    <row r="62" spans="1:30" x14ac:dyDescent="0.25">
      <c r="A62" s="21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D62" s="21"/>
    </row>
    <row r="63" spans="1:30" x14ac:dyDescent="0.25">
      <c r="A63" s="2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D63" s="21"/>
    </row>
    <row r="64" spans="1:30" x14ac:dyDescent="0.25">
      <c r="A64" s="21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D64" s="21"/>
    </row>
    <row r="65" spans="1:30" x14ac:dyDescent="0.25">
      <c r="A65" s="21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D65" s="21"/>
    </row>
    <row r="66" spans="1:30" x14ac:dyDescent="0.25">
      <c r="A66" s="21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D66" s="21"/>
    </row>
    <row r="67" spans="1:30" x14ac:dyDescent="0.25">
      <c r="A67" s="21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D67" s="21"/>
    </row>
    <row r="68" spans="1:30" s="64" customFormat="1" x14ac:dyDescent="0.25">
      <c r="A68" s="21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1"/>
      <c r="AD68" s="21"/>
    </row>
    <row r="69" spans="1:30" s="64" customFormat="1" x14ac:dyDescent="0.25">
      <c r="A69" s="21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1"/>
      <c r="AD69" s="21"/>
    </row>
    <row r="70" spans="1:30" s="64" customFormat="1" x14ac:dyDescent="0.25">
      <c r="A70" s="21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1"/>
      <c r="AD70" s="21"/>
    </row>
    <row r="71" spans="1:30" s="64" customFormat="1" x14ac:dyDescent="0.25">
      <c r="A71" s="21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1"/>
      <c r="AD71" s="21"/>
    </row>
    <row r="72" spans="1:30" s="64" customFormat="1" x14ac:dyDescent="0.25">
      <c r="A72" s="21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1"/>
      <c r="AD72" s="21"/>
    </row>
    <row r="73" spans="1:30" x14ac:dyDescent="0.25">
      <c r="A73" s="21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D73" s="21"/>
    </row>
    <row r="74" spans="1:30" x14ac:dyDescent="0.25">
      <c r="A74" s="21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D74" s="21"/>
    </row>
    <row r="75" spans="1:30" x14ac:dyDescent="0.25">
      <c r="A75" s="21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D75" s="21"/>
    </row>
    <row r="76" spans="1:30" s="64" customFormat="1" x14ac:dyDescent="0.25">
      <c r="A76" s="21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1"/>
      <c r="AD76" s="21"/>
    </row>
    <row r="77" spans="1:30" x14ac:dyDescent="0.25">
      <c r="A77" s="21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D77" s="21"/>
    </row>
    <row r="78" spans="1:30" x14ac:dyDescent="0.25">
      <c r="A78" s="21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D78" s="21"/>
    </row>
    <row r="79" spans="1:30" x14ac:dyDescent="0.25">
      <c r="A79" s="21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D79" s="21"/>
    </row>
    <row r="80" spans="1:30" x14ac:dyDescent="0.25">
      <c r="A80" s="21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D80" s="21"/>
    </row>
    <row r="81" spans="1:30" x14ac:dyDescent="0.25">
      <c r="A81" s="21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D81" s="21"/>
    </row>
    <row r="82" spans="1:30" x14ac:dyDescent="0.25">
      <c r="A82" s="21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D82" s="21"/>
    </row>
    <row r="83" spans="1:30" x14ac:dyDescent="0.25">
      <c r="A83" s="21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D83" s="21"/>
    </row>
    <row r="84" spans="1:30" x14ac:dyDescent="0.25">
      <c r="A84" s="21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D84" s="21"/>
    </row>
    <row r="85" spans="1:30" x14ac:dyDescent="0.25">
      <c r="A85" s="21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D85" s="21"/>
    </row>
  </sheetData>
  <mergeCells count="14">
    <mergeCell ref="A35:AA35"/>
    <mergeCell ref="A2:AB4"/>
    <mergeCell ref="A11:A12"/>
    <mergeCell ref="B11:M11"/>
    <mergeCell ref="N11:N12"/>
    <mergeCell ref="O11:Z11"/>
    <mergeCell ref="AA11:AA12"/>
    <mergeCell ref="AB11:AB12"/>
    <mergeCell ref="A9:AB9"/>
    <mergeCell ref="B44:M44"/>
    <mergeCell ref="N44:N45"/>
    <mergeCell ref="O44:Z44"/>
    <mergeCell ref="AA44:AA45"/>
    <mergeCell ref="AB44:AB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BE89"/>
  <sheetViews>
    <sheetView showGridLines="0" topLeftCell="A43" zoomScale="70" zoomScaleNormal="70" workbookViewId="0">
      <selection activeCell="C61" sqref="C61"/>
    </sheetView>
  </sheetViews>
  <sheetFormatPr baseColWidth="10" defaultColWidth="11.42578125" defaultRowHeight="15" x14ac:dyDescent="0.25"/>
  <cols>
    <col min="1" max="1" width="23.42578125" style="2" customWidth="1"/>
    <col min="2" max="7" width="9" style="1" customWidth="1"/>
    <col min="8" max="8" width="10.140625" style="1" customWidth="1"/>
    <col min="9" max="9" width="9.28515625" style="1" customWidth="1"/>
    <col min="10" max="10" width="10.28515625" style="1" customWidth="1"/>
    <col min="11" max="15" width="13" style="1" customWidth="1"/>
    <col min="16" max="20" width="9.140625" style="1" customWidth="1"/>
    <col min="21" max="22" width="12.140625" style="1" customWidth="1"/>
    <col min="23" max="28" width="13.140625" style="1" customWidth="1"/>
    <col min="29" max="16384" width="11.42578125" style="1"/>
  </cols>
  <sheetData>
    <row r="1" spans="1:57" ht="15" customHeight="1" x14ac:dyDescent="0.25"/>
    <row r="2" spans="1:57" ht="15" customHeight="1" x14ac:dyDescent="0.25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57" ht="1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57" ht="1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57" ht="15" customHeight="1" x14ac:dyDescent="0.25">
      <c r="A5" s="1"/>
    </row>
    <row r="6" spans="1:57" ht="15" customHeight="1" x14ac:dyDescent="0.25">
      <c r="A6" s="14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57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57" ht="1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57" s="21" customFormat="1" ht="15" customHeight="1" x14ac:dyDescent="0.25">
      <c r="A9" s="105" t="s">
        <v>102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57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57" ht="15" customHeight="1" x14ac:dyDescent="0.25">
      <c r="A11" s="127" t="s">
        <v>103</v>
      </c>
      <c r="B11" s="129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28"/>
      <c r="N11" s="134" t="s">
        <v>71</v>
      </c>
      <c r="O11" s="129" t="s">
        <v>19</v>
      </c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8"/>
      <c r="AA11" s="134" t="s">
        <v>72</v>
      </c>
      <c r="AB11" s="137" t="s">
        <v>73</v>
      </c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25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36"/>
      <c r="BE11" s="125"/>
    </row>
    <row r="12" spans="1:57" ht="15" customHeight="1" x14ac:dyDescent="0.25">
      <c r="A12" s="128"/>
      <c r="B12" s="9" t="s">
        <v>20</v>
      </c>
      <c r="C12" s="9" t="s">
        <v>21</v>
      </c>
      <c r="D12" s="9" t="s">
        <v>22</v>
      </c>
      <c r="E12" s="9" t="s">
        <v>62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68</v>
      </c>
      <c r="L12" s="9" t="s">
        <v>69</v>
      </c>
      <c r="M12" s="9" t="s">
        <v>70</v>
      </c>
      <c r="N12" s="135"/>
      <c r="O12" s="9" t="s">
        <v>20</v>
      </c>
      <c r="P12" s="9" t="s">
        <v>21</v>
      </c>
      <c r="Q12" s="9" t="s">
        <v>22</v>
      </c>
      <c r="R12" s="9" t="s">
        <v>62</v>
      </c>
      <c r="S12" s="9" t="s">
        <v>63</v>
      </c>
      <c r="T12" s="9" t="s">
        <v>64</v>
      </c>
      <c r="U12" s="9" t="s">
        <v>65</v>
      </c>
      <c r="V12" s="9" t="s">
        <v>66</v>
      </c>
      <c r="W12" s="9" t="s">
        <v>67</v>
      </c>
      <c r="X12" s="9" t="s">
        <v>68</v>
      </c>
      <c r="Y12" s="9" t="s">
        <v>69</v>
      </c>
      <c r="Z12" s="9" t="s">
        <v>70</v>
      </c>
      <c r="AA12" s="135"/>
      <c r="AB12" s="129"/>
      <c r="AD12" s="53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125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136"/>
      <c r="BE12" s="125"/>
    </row>
    <row r="13" spans="1:57" ht="15" customHeight="1" x14ac:dyDescent="0.25">
      <c r="A13" s="12" t="s">
        <v>28</v>
      </c>
      <c r="B13" s="19">
        <v>2</v>
      </c>
      <c r="C13" s="19">
        <v>2</v>
      </c>
      <c r="D13" s="19">
        <v>1</v>
      </c>
      <c r="E13" s="19">
        <v>1</v>
      </c>
      <c r="F13" s="19">
        <v>1</v>
      </c>
      <c r="G13" s="19">
        <v>1</v>
      </c>
      <c r="H13" s="19">
        <v>5</v>
      </c>
      <c r="I13" s="19"/>
      <c r="J13" s="19">
        <v>2</v>
      </c>
      <c r="K13" s="19">
        <v>2</v>
      </c>
      <c r="L13" s="19">
        <v>3</v>
      </c>
      <c r="M13" s="19">
        <v>3</v>
      </c>
      <c r="N13" s="10">
        <f>SUM(B13:M13)</f>
        <v>23</v>
      </c>
      <c r="O13" s="19" t="s">
        <v>99</v>
      </c>
      <c r="P13" s="19">
        <v>1</v>
      </c>
      <c r="Q13" s="19">
        <v>1</v>
      </c>
      <c r="R13" s="19">
        <v>1</v>
      </c>
      <c r="S13" s="19" t="s">
        <v>99</v>
      </c>
      <c r="T13" s="19" t="s">
        <v>99</v>
      </c>
      <c r="U13" s="19">
        <v>1</v>
      </c>
      <c r="V13" s="19">
        <v>3</v>
      </c>
      <c r="W13" s="19" t="s">
        <v>99</v>
      </c>
      <c r="X13" s="19">
        <v>6</v>
      </c>
      <c r="Y13" s="19">
        <v>1</v>
      </c>
      <c r="Z13" s="19">
        <v>1</v>
      </c>
      <c r="AA13" s="10">
        <f>SUM(O13:Z13)</f>
        <v>15</v>
      </c>
      <c r="AB13" s="11">
        <f>N13+AA13</f>
        <v>38</v>
      </c>
      <c r="AQ13" s="52"/>
      <c r="BE13" s="52"/>
    </row>
    <row r="14" spans="1:57" ht="15" customHeight="1" x14ac:dyDescent="0.25">
      <c r="A14" s="12" t="s">
        <v>29</v>
      </c>
      <c r="B14" s="19">
        <v>139</v>
      </c>
      <c r="C14" s="19">
        <v>149</v>
      </c>
      <c r="D14" s="19">
        <v>121</v>
      </c>
      <c r="E14" s="19">
        <v>117</v>
      </c>
      <c r="F14" s="19">
        <v>120</v>
      </c>
      <c r="G14" s="19">
        <v>74</v>
      </c>
      <c r="H14" s="19">
        <v>233</v>
      </c>
      <c r="I14" s="19">
        <v>135</v>
      </c>
      <c r="J14" s="19">
        <v>144</v>
      </c>
      <c r="K14" s="19">
        <v>163</v>
      </c>
      <c r="L14" s="19">
        <v>63</v>
      </c>
      <c r="M14" s="19">
        <v>79</v>
      </c>
      <c r="N14" s="10">
        <f t="shared" ref="N14:N31" si="0">SUM(B14:M14)</f>
        <v>1537</v>
      </c>
      <c r="O14" s="19">
        <v>13</v>
      </c>
      <c r="P14" s="19">
        <v>19</v>
      </c>
      <c r="Q14" s="19">
        <v>12</v>
      </c>
      <c r="R14" s="19">
        <v>13</v>
      </c>
      <c r="S14" s="19">
        <v>12</v>
      </c>
      <c r="T14" s="19">
        <v>10</v>
      </c>
      <c r="U14" s="19">
        <v>37</v>
      </c>
      <c r="V14" s="19">
        <v>37</v>
      </c>
      <c r="W14" s="19">
        <v>55</v>
      </c>
      <c r="X14" s="19">
        <v>129</v>
      </c>
      <c r="Y14" s="19">
        <v>32</v>
      </c>
      <c r="Z14" s="19">
        <v>77</v>
      </c>
      <c r="AA14" s="10">
        <f t="shared" ref="AA14:AA31" si="1">SUM(O14:Z14)</f>
        <v>446</v>
      </c>
      <c r="AB14" s="11">
        <f t="shared" ref="AB14:AB31" si="2">N14+AA14</f>
        <v>1983</v>
      </c>
      <c r="AQ14" s="52"/>
      <c r="BE14" s="52"/>
    </row>
    <row r="15" spans="1:57" ht="15" customHeight="1" x14ac:dyDescent="0.25">
      <c r="A15" s="12" t="s">
        <v>30</v>
      </c>
      <c r="B15" s="19">
        <v>16</v>
      </c>
      <c r="C15" s="19">
        <v>17</v>
      </c>
      <c r="D15" s="19">
        <v>7</v>
      </c>
      <c r="E15" s="19">
        <v>26</v>
      </c>
      <c r="F15" s="19">
        <v>11</v>
      </c>
      <c r="G15" s="19">
        <v>6</v>
      </c>
      <c r="H15" s="19">
        <v>34</v>
      </c>
      <c r="I15" s="19">
        <v>14</v>
      </c>
      <c r="J15" s="19">
        <v>17</v>
      </c>
      <c r="K15" s="19">
        <v>9</v>
      </c>
      <c r="L15" s="19">
        <v>8</v>
      </c>
      <c r="M15" s="19">
        <v>8</v>
      </c>
      <c r="N15" s="10">
        <f t="shared" si="0"/>
        <v>173</v>
      </c>
      <c r="O15" s="19" t="s">
        <v>99</v>
      </c>
      <c r="P15" s="19">
        <v>11</v>
      </c>
      <c r="Q15" s="19">
        <v>7</v>
      </c>
      <c r="R15" s="19">
        <v>2</v>
      </c>
      <c r="S15" s="19">
        <v>2</v>
      </c>
      <c r="T15" s="19" t="s">
        <v>99</v>
      </c>
      <c r="U15" s="19">
        <v>1</v>
      </c>
      <c r="V15" s="19">
        <v>6</v>
      </c>
      <c r="W15" s="19">
        <v>14</v>
      </c>
      <c r="X15" s="19">
        <v>25</v>
      </c>
      <c r="Y15" s="19">
        <v>6</v>
      </c>
      <c r="Z15" s="19">
        <v>7</v>
      </c>
      <c r="AA15" s="10">
        <f t="shared" si="1"/>
        <v>81</v>
      </c>
      <c r="AB15" s="11">
        <f t="shared" si="2"/>
        <v>254</v>
      </c>
      <c r="AQ15" s="52"/>
      <c r="BE15" s="52"/>
    </row>
    <row r="16" spans="1:57" ht="15" customHeight="1" x14ac:dyDescent="0.25">
      <c r="A16" s="12" t="s">
        <v>31</v>
      </c>
      <c r="B16" s="19">
        <v>24</v>
      </c>
      <c r="C16" s="19">
        <v>34</v>
      </c>
      <c r="D16" s="19">
        <v>21</v>
      </c>
      <c r="E16" s="19">
        <v>28</v>
      </c>
      <c r="F16" s="19">
        <v>9</v>
      </c>
      <c r="G16" s="19">
        <v>13</v>
      </c>
      <c r="H16" s="19">
        <v>40</v>
      </c>
      <c r="I16" s="19">
        <v>15</v>
      </c>
      <c r="J16" s="19">
        <v>16</v>
      </c>
      <c r="K16" s="19">
        <v>18</v>
      </c>
      <c r="L16" s="19">
        <v>9</v>
      </c>
      <c r="M16" s="19">
        <v>14</v>
      </c>
      <c r="N16" s="10">
        <f t="shared" si="0"/>
        <v>241</v>
      </c>
      <c r="O16" s="19">
        <v>2</v>
      </c>
      <c r="P16" s="19">
        <v>5</v>
      </c>
      <c r="Q16" s="19">
        <v>3</v>
      </c>
      <c r="R16" s="19">
        <v>1</v>
      </c>
      <c r="S16" s="19" t="s">
        <v>99</v>
      </c>
      <c r="T16" s="19">
        <v>2</v>
      </c>
      <c r="U16" s="19">
        <v>7</v>
      </c>
      <c r="V16" s="19">
        <v>6</v>
      </c>
      <c r="W16" s="19">
        <v>11</v>
      </c>
      <c r="X16" s="19">
        <v>30</v>
      </c>
      <c r="Y16" s="19">
        <v>7</v>
      </c>
      <c r="Z16" s="19">
        <v>11</v>
      </c>
      <c r="AA16" s="10">
        <f t="shared" si="1"/>
        <v>85</v>
      </c>
      <c r="AB16" s="11">
        <f t="shared" si="2"/>
        <v>326</v>
      </c>
      <c r="AQ16" s="52"/>
      <c r="BE16" s="52"/>
    </row>
    <row r="17" spans="1:57" ht="15" customHeight="1" x14ac:dyDescent="0.25">
      <c r="A17" s="12" t="s">
        <v>32</v>
      </c>
      <c r="B17" s="19">
        <v>31</v>
      </c>
      <c r="C17" s="19">
        <v>34</v>
      </c>
      <c r="D17" s="19">
        <v>19</v>
      </c>
      <c r="E17" s="19">
        <v>24</v>
      </c>
      <c r="F17" s="19">
        <v>40</v>
      </c>
      <c r="G17" s="19">
        <v>31</v>
      </c>
      <c r="H17" s="19">
        <v>62</v>
      </c>
      <c r="I17" s="19">
        <v>28</v>
      </c>
      <c r="J17" s="19">
        <v>25</v>
      </c>
      <c r="K17" s="19">
        <v>35</v>
      </c>
      <c r="L17" s="19">
        <v>15</v>
      </c>
      <c r="M17" s="19">
        <v>15</v>
      </c>
      <c r="N17" s="10">
        <f t="shared" si="0"/>
        <v>359</v>
      </c>
      <c r="O17" s="19">
        <v>2</v>
      </c>
      <c r="P17" s="19">
        <v>10</v>
      </c>
      <c r="Q17" s="19">
        <v>3</v>
      </c>
      <c r="R17" s="19">
        <v>5</v>
      </c>
      <c r="S17" s="19">
        <v>6</v>
      </c>
      <c r="T17" s="19">
        <v>4</v>
      </c>
      <c r="U17" s="19">
        <v>8</v>
      </c>
      <c r="V17" s="19">
        <v>11</v>
      </c>
      <c r="W17" s="19">
        <v>18</v>
      </c>
      <c r="X17" s="19">
        <v>28</v>
      </c>
      <c r="Y17" s="19">
        <v>14</v>
      </c>
      <c r="Z17" s="19">
        <v>28</v>
      </c>
      <c r="AA17" s="10">
        <f t="shared" si="1"/>
        <v>137</v>
      </c>
      <c r="AB17" s="11">
        <f t="shared" si="2"/>
        <v>496</v>
      </c>
      <c r="AQ17" s="52"/>
      <c r="BE17" s="52"/>
    </row>
    <row r="18" spans="1:57" ht="15" customHeight="1" x14ac:dyDescent="0.25">
      <c r="A18" s="12" t="s">
        <v>33</v>
      </c>
      <c r="B18" s="19">
        <v>2</v>
      </c>
      <c r="C18" s="19">
        <v>4</v>
      </c>
      <c r="D18" s="19">
        <v>6</v>
      </c>
      <c r="E18" s="19">
        <v>2</v>
      </c>
      <c r="F18" s="19">
        <v>6</v>
      </c>
      <c r="G18" s="19">
        <v>3</v>
      </c>
      <c r="H18" s="19">
        <v>11</v>
      </c>
      <c r="I18" s="19">
        <v>5</v>
      </c>
      <c r="J18" s="19">
        <v>6</v>
      </c>
      <c r="K18" s="19">
        <v>6</v>
      </c>
      <c r="L18" s="19">
        <v>9</v>
      </c>
      <c r="M18" s="19">
        <v>7</v>
      </c>
      <c r="N18" s="10">
        <f t="shared" si="0"/>
        <v>67</v>
      </c>
      <c r="O18" s="19" t="s">
        <v>99</v>
      </c>
      <c r="P18" s="19">
        <v>3</v>
      </c>
      <c r="Q18" s="19" t="s">
        <v>99</v>
      </c>
      <c r="R18" s="19">
        <v>1</v>
      </c>
      <c r="S18" s="19" t="s">
        <v>99</v>
      </c>
      <c r="T18" s="19" t="s">
        <v>99</v>
      </c>
      <c r="U18" s="19">
        <v>11</v>
      </c>
      <c r="V18" s="19">
        <v>4</v>
      </c>
      <c r="W18" s="19">
        <v>5</v>
      </c>
      <c r="X18" s="19">
        <v>5</v>
      </c>
      <c r="Y18" s="19">
        <v>1</v>
      </c>
      <c r="Z18" s="19">
        <v>10</v>
      </c>
      <c r="AA18" s="10">
        <f t="shared" si="1"/>
        <v>40</v>
      </c>
      <c r="AB18" s="11">
        <f t="shared" si="2"/>
        <v>107</v>
      </c>
      <c r="AQ18" s="52"/>
      <c r="BE18" s="52"/>
    </row>
    <row r="19" spans="1:57" ht="15" customHeight="1" x14ac:dyDescent="0.25">
      <c r="A19" s="12" t="s">
        <v>34</v>
      </c>
      <c r="B19" s="19">
        <v>18</v>
      </c>
      <c r="C19" s="19">
        <v>17</v>
      </c>
      <c r="D19" s="19">
        <v>20</v>
      </c>
      <c r="E19" s="19">
        <v>16</v>
      </c>
      <c r="F19" s="19">
        <v>8</v>
      </c>
      <c r="G19" s="19">
        <v>13</v>
      </c>
      <c r="H19" s="19">
        <v>24</v>
      </c>
      <c r="I19" s="19">
        <v>25</v>
      </c>
      <c r="J19" s="19">
        <v>17</v>
      </c>
      <c r="K19" s="19">
        <v>19</v>
      </c>
      <c r="L19" s="19">
        <v>7</v>
      </c>
      <c r="M19" s="19">
        <v>17</v>
      </c>
      <c r="N19" s="10">
        <f t="shared" si="0"/>
        <v>201</v>
      </c>
      <c r="O19" s="19">
        <v>2</v>
      </c>
      <c r="P19" s="19">
        <v>6</v>
      </c>
      <c r="Q19" s="19">
        <v>3</v>
      </c>
      <c r="R19" s="19">
        <v>4</v>
      </c>
      <c r="S19" s="19">
        <v>4</v>
      </c>
      <c r="T19" s="19" t="s">
        <v>99</v>
      </c>
      <c r="U19" s="19">
        <v>2</v>
      </c>
      <c r="V19" s="19">
        <v>13</v>
      </c>
      <c r="W19" s="19">
        <v>19</v>
      </c>
      <c r="X19" s="19">
        <v>24</v>
      </c>
      <c r="Y19" s="19">
        <v>7</v>
      </c>
      <c r="Z19" s="19">
        <v>17</v>
      </c>
      <c r="AA19" s="10">
        <f t="shared" si="1"/>
        <v>101</v>
      </c>
      <c r="AB19" s="11">
        <f t="shared" si="2"/>
        <v>302</v>
      </c>
      <c r="AQ19" s="52"/>
      <c r="BE19" s="52"/>
    </row>
    <row r="20" spans="1:57" ht="15" customHeight="1" x14ac:dyDescent="0.25">
      <c r="A20" s="12" t="s">
        <v>35</v>
      </c>
      <c r="B20" s="19">
        <v>196</v>
      </c>
      <c r="C20" s="19">
        <v>280</v>
      </c>
      <c r="D20" s="19">
        <v>196</v>
      </c>
      <c r="E20" s="19">
        <v>247</v>
      </c>
      <c r="F20" s="19">
        <v>228</v>
      </c>
      <c r="G20" s="19">
        <v>178</v>
      </c>
      <c r="H20" s="19">
        <v>407</v>
      </c>
      <c r="I20" s="19">
        <v>265</v>
      </c>
      <c r="J20" s="19">
        <v>237</v>
      </c>
      <c r="K20" s="19">
        <v>323</v>
      </c>
      <c r="L20" s="19">
        <v>133</v>
      </c>
      <c r="M20" s="19">
        <v>157</v>
      </c>
      <c r="N20" s="10">
        <f t="shared" si="0"/>
        <v>2847</v>
      </c>
      <c r="O20" s="19">
        <v>21</v>
      </c>
      <c r="P20" s="19">
        <v>38</v>
      </c>
      <c r="Q20" s="19">
        <v>12</v>
      </c>
      <c r="R20" s="19">
        <v>15</v>
      </c>
      <c r="S20" s="19">
        <v>8</v>
      </c>
      <c r="T20" s="19">
        <v>14</v>
      </c>
      <c r="U20" s="19">
        <v>96</v>
      </c>
      <c r="V20" s="19">
        <v>75</v>
      </c>
      <c r="W20" s="19">
        <v>102</v>
      </c>
      <c r="X20" s="19">
        <v>205</v>
      </c>
      <c r="Y20" s="19">
        <v>43</v>
      </c>
      <c r="Z20" s="19">
        <v>96</v>
      </c>
      <c r="AA20" s="10">
        <f t="shared" si="1"/>
        <v>725</v>
      </c>
      <c r="AB20" s="11">
        <f t="shared" si="2"/>
        <v>3572</v>
      </c>
      <c r="AQ20" s="52"/>
      <c r="BE20" s="52"/>
    </row>
    <row r="21" spans="1:57" ht="15" customHeight="1" x14ac:dyDescent="0.25">
      <c r="A21" s="12" t="s">
        <v>36</v>
      </c>
      <c r="B21" s="19">
        <v>230</v>
      </c>
      <c r="C21" s="19">
        <v>212</v>
      </c>
      <c r="D21" s="19">
        <v>211</v>
      </c>
      <c r="E21" s="19">
        <v>248</v>
      </c>
      <c r="F21" s="19">
        <v>214</v>
      </c>
      <c r="G21" s="19">
        <v>150</v>
      </c>
      <c r="H21" s="19">
        <v>461</v>
      </c>
      <c r="I21" s="19">
        <v>261</v>
      </c>
      <c r="J21" s="19">
        <v>231</v>
      </c>
      <c r="K21" s="19">
        <v>301</v>
      </c>
      <c r="L21" s="19">
        <v>114</v>
      </c>
      <c r="M21" s="19">
        <v>143</v>
      </c>
      <c r="N21" s="10">
        <f t="shared" si="0"/>
        <v>2776</v>
      </c>
      <c r="O21" s="19">
        <v>46</v>
      </c>
      <c r="P21" s="19">
        <v>47</v>
      </c>
      <c r="Q21" s="19">
        <v>23</v>
      </c>
      <c r="R21" s="19">
        <v>22</v>
      </c>
      <c r="S21" s="19">
        <v>22</v>
      </c>
      <c r="T21" s="19">
        <v>10</v>
      </c>
      <c r="U21" s="19">
        <v>169</v>
      </c>
      <c r="V21" s="19">
        <v>140</v>
      </c>
      <c r="W21" s="19">
        <v>137</v>
      </c>
      <c r="X21" s="19">
        <v>212</v>
      </c>
      <c r="Y21" s="19">
        <v>66</v>
      </c>
      <c r="Z21" s="19">
        <v>138</v>
      </c>
      <c r="AA21" s="10">
        <f t="shared" si="1"/>
        <v>1032</v>
      </c>
      <c r="AB21" s="11">
        <f t="shared" si="2"/>
        <v>3808</v>
      </c>
      <c r="AQ21" s="52"/>
      <c r="BE21" s="52"/>
    </row>
    <row r="22" spans="1:57" ht="15" customHeight="1" x14ac:dyDescent="0.25">
      <c r="A22" s="12" t="s">
        <v>37</v>
      </c>
      <c r="B22" s="19">
        <v>3</v>
      </c>
      <c r="C22" s="19">
        <v>9</v>
      </c>
      <c r="D22" s="19">
        <v>9</v>
      </c>
      <c r="E22" s="19">
        <v>7</v>
      </c>
      <c r="F22" s="19">
        <v>1</v>
      </c>
      <c r="G22" s="19">
        <v>7</v>
      </c>
      <c r="H22" s="19">
        <v>31</v>
      </c>
      <c r="I22" s="19">
        <v>19</v>
      </c>
      <c r="J22" s="19">
        <v>19</v>
      </c>
      <c r="K22" s="19">
        <v>18</v>
      </c>
      <c r="L22" s="19">
        <v>8</v>
      </c>
      <c r="M22" s="19">
        <v>4</v>
      </c>
      <c r="N22" s="10">
        <f t="shared" si="0"/>
        <v>135</v>
      </c>
      <c r="O22" s="19">
        <v>1</v>
      </c>
      <c r="P22" s="19">
        <v>2</v>
      </c>
      <c r="Q22" s="19">
        <v>3</v>
      </c>
      <c r="R22" s="19">
        <v>5</v>
      </c>
      <c r="S22" s="19">
        <v>2</v>
      </c>
      <c r="T22" s="19" t="s">
        <v>99</v>
      </c>
      <c r="U22" s="19">
        <v>3</v>
      </c>
      <c r="V22" s="19">
        <v>6</v>
      </c>
      <c r="W22" s="19">
        <v>10</v>
      </c>
      <c r="X22" s="19">
        <v>39</v>
      </c>
      <c r="Y22" s="19">
        <v>8</v>
      </c>
      <c r="Z22" s="19">
        <v>15</v>
      </c>
      <c r="AA22" s="10">
        <f t="shared" si="1"/>
        <v>94</v>
      </c>
      <c r="AB22" s="11">
        <f t="shared" si="2"/>
        <v>229</v>
      </c>
      <c r="AQ22" s="52"/>
      <c r="BE22" s="52"/>
    </row>
    <row r="23" spans="1:57" ht="15" customHeight="1" x14ac:dyDescent="0.25">
      <c r="A23" s="12" t="s">
        <v>38</v>
      </c>
      <c r="B23" s="19">
        <v>21</v>
      </c>
      <c r="C23" s="19">
        <v>12</v>
      </c>
      <c r="D23" s="19">
        <v>15</v>
      </c>
      <c r="E23" s="19">
        <v>11</v>
      </c>
      <c r="F23" s="19">
        <v>13</v>
      </c>
      <c r="G23" s="19">
        <v>7</v>
      </c>
      <c r="H23" s="19">
        <v>30</v>
      </c>
      <c r="I23" s="19">
        <v>18</v>
      </c>
      <c r="J23" s="19">
        <v>8</v>
      </c>
      <c r="K23" s="19">
        <v>12</v>
      </c>
      <c r="L23" s="19">
        <v>10</v>
      </c>
      <c r="M23" s="19">
        <v>11</v>
      </c>
      <c r="N23" s="10">
        <f t="shared" si="0"/>
        <v>168</v>
      </c>
      <c r="O23" s="19">
        <v>8</v>
      </c>
      <c r="P23" s="19">
        <v>4</v>
      </c>
      <c r="Q23" s="19">
        <v>2</v>
      </c>
      <c r="R23" s="19">
        <v>4</v>
      </c>
      <c r="S23" s="19">
        <v>2</v>
      </c>
      <c r="T23" s="19">
        <v>1</v>
      </c>
      <c r="U23" s="19">
        <v>16</v>
      </c>
      <c r="V23" s="19">
        <v>11</v>
      </c>
      <c r="W23" s="19">
        <v>13</v>
      </c>
      <c r="X23" s="19">
        <v>14</v>
      </c>
      <c r="Y23" s="19">
        <v>8</v>
      </c>
      <c r="Z23" s="19">
        <v>26</v>
      </c>
      <c r="AA23" s="10">
        <f t="shared" si="1"/>
        <v>109</v>
      </c>
      <c r="AB23" s="11">
        <f t="shared" si="2"/>
        <v>277</v>
      </c>
      <c r="AQ23" s="52"/>
      <c r="BE23" s="52"/>
    </row>
    <row r="24" spans="1:57" ht="15" customHeight="1" x14ac:dyDescent="0.25">
      <c r="A24" s="12" t="s">
        <v>39</v>
      </c>
      <c r="B24" s="19">
        <v>13</v>
      </c>
      <c r="C24" s="19">
        <v>5</v>
      </c>
      <c r="D24" s="19">
        <v>14</v>
      </c>
      <c r="E24" s="19">
        <v>15</v>
      </c>
      <c r="F24" s="19">
        <v>13</v>
      </c>
      <c r="G24" s="19">
        <v>9</v>
      </c>
      <c r="H24" s="19">
        <v>16</v>
      </c>
      <c r="I24" s="19">
        <v>11</v>
      </c>
      <c r="J24" s="19">
        <v>10</v>
      </c>
      <c r="K24" s="19">
        <v>14</v>
      </c>
      <c r="L24" s="19">
        <v>5</v>
      </c>
      <c r="M24" s="19">
        <v>2</v>
      </c>
      <c r="N24" s="10">
        <f t="shared" si="0"/>
        <v>127</v>
      </c>
      <c r="O24" s="19" t="s">
        <v>99</v>
      </c>
      <c r="P24" s="19">
        <v>5</v>
      </c>
      <c r="Q24" s="19" t="s">
        <v>99</v>
      </c>
      <c r="R24" s="19">
        <v>1</v>
      </c>
      <c r="S24" s="19">
        <v>2</v>
      </c>
      <c r="T24" s="19">
        <v>1</v>
      </c>
      <c r="U24" s="19">
        <v>10</v>
      </c>
      <c r="V24" s="19">
        <v>5</v>
      </c>
      <c r="W24" s="19">
        <v>13</v>
      </c>
      <c r="X24" s="19">
        <v>12</v>
      </c>
      <c r="Y24" s="19">
        <v>6</v>
      </c>
      <c r="Z24" s="19">
        <v>14</v>
      </c>
      <c r="AA24" s="10">
        <f t="shared" si="1"/>
        <v>69</v>
      </c>
      <c r="AB24" s="11">
        <f t="shared" si="2"/>
        <v>196</v>
      </c>
      <c r="AQ24" s="52"/>
      <c r="BE24" s="52"/>
    </row>
    <row r="25" spans="1:57" ht="15" customHeight="1" x14ac:dyDescent="0.25">
      <c r="A25" s="12" t="s">
        <v>40</v>
      </c>
      <c r="B25" s="19">
        <v>41</v>
      </c>
      <c r="C25" s="19">
        <v>61</v>
      </c>
      <c r="D25" s="19">
        <v>42</v>
      </c>
      <c r="E25" s="19">
        <v>35</v>
      </c>
      <c r="F25" s="19">
        <v>45</v>
      </c>
      <c r="G25" s="19">
        <v>41</v>
      </c>
      <c r="H25" s="19">
        <v>96</v>
      </c>
      <c r="I25" s="19">
        <v>83</v>
      </c>
      <c r="J25" s="19">
        <v>60</v>
      </c>
      <c r="K25" s="19">
        <v>59</v>
      </c>
      <c r="L25" s="19">
        <v>40</v>
      </c>
      <c r="M25" s="19">
        <v>32</v>
      </c>
      <c r="N25" s="10">
        <f t="shared" si="0"/>
        <v>635</v>
      </c>
      <c r="O25" s="19">
        <v>4</v>
      </c>
      <c r="P25" s="19">
        <v>12</v>
      </c>
      <c r="Q25" s="19">
        <v>5</v>
      </c>
      <c r="R25" s="19">
        <v>12</v>
      </c>
      <c r="S25" s="19">
        <v>4</v>
      </c>
      <c r="T25" s="19">
        <v>8</v>
      </c>
      <c r="U25" s="19">
        <v>12</v>
      </c>
      <c r="V25" s="19">
        <v>21</v>
      </c>
      <c r="W25" s="19">
        <v>40</v>
      </c>
      <c r="X25" s="19">
        <v>93</v>
      </c>
      <c r="Y25" s="19">
        <v>10</v>
      </c>
      <c r="Z25" s="19">
        <v>67</v>
      </c>
      <c r="AA25" s="10">
        <f t="shared" si="1"/>
        <v>288</v>
      </c>
      <c r="AB25" s="11">
        <f t="shared" si="2"/>
        <v>923</v>
      </c>
      <c r="AQ25" s="52"/>
      <c r="BE25" s="52"/>
    </row>
    <row r="26" spans="1:57" ht="15" customHeight="1" x14ac:dyDescent="0.25">
      <c r="A26" s="12" t="s">
        <v>41</v>
      </c>
      <c r="B26" s="19">
        <v>8</v>
      </c>
      <c r="C26" s="19">
        <v>6</v>
      </c>
      <c r="D26" s="19">
        <v>7</v>
      </c>
      <c r="E26" s="19">
        <v>6</v>
      </c>
      <c r="F26" s="19">
        <v>6</v>
      </c>
      <c r="G26" s="19">
        <v>4</v>
      </c>
      <c r="H26" s="19">
        <v>19</v>
      </c>
      <c r="I26" s="19">
        <v>1</v>
      </c>
      <c r="J26" s="19">
        <v>1</v>
      </c>
      <c r="K26" s="19">
        <v>8</v>
      </c>
      <c r="L26" s="19">
        <v>7</v>
      </c>
      <c r="M26" s="19">
        <v>4</v>
      </c>
      <c r="N26" s="10">
        <f t="shared" si="0"/>
        <v>77</v>
      </c>
      <c r="O26" s="19" t="s">
        <v>99</v>
      </c>
      <c r="P26" s="19">
        <v>2</v>
      </c>
      <c r="Q26" s="19">
        <v>3</v>
      </c>
      <c r="R26" s="19">
        <v>3</v>
      </c>
      <c r="S26" s="19">
        <v>1</v>
      </c>
      <c r="T26" s="19">
        <v>3</v>
      </c>
      <c r="U26" s="19">
        <v>3</v>
      </c>
      <c r="V26" s="19">
        <v>2</v>
      </c>
      <c r="W26" s="19">
        <v>7</v>
      </c>
      <c r="X26" s="19">
        <v>9</v>
      </c>
      <c r="Y26" s="19">
        <v>1</v>
      </c>
      <c r="Z26" s="19">
        <v>14</v>
      </c>
      <c r="AA26" s="10">
        <f t="shared" si="1"/>
        <v>48</v>
      </c>
      <c r="AB26" s="11">
        <f t="shared" si="2"/>
        <v>125</v>
      </c>
      <c r="AQ26" s="52"/>
      <c r="BE26" s="52"/>
    </row>
    <row r="27" spans="1:57" ht="15" customHeight="1" x14ac:dyDescent="0.25">
      <c r="A27" s="12" t="s">
        <v>42</v>
      </c>
      <c r="B27" s="19">
        <v>3</v>
      </c>
      <c r="C27" s="19">
        <v>6</v>
      </c>
      <c r="D27" s="19">
        <v>7</v>
      </c>
      <c r="E27" s="19">
        <v>4</v>
      </c>
      <c r="F27" s="19">
        <v>5</v>
      </c>
      <c r="G27" s="19">
        <v>3</v>
      </c>
      <c r="H27" s="19">
        <v>14</v>
      </c>
      <c r="I27" s="19">
        <v>6</v>
      </c>
      <c r="J27" s="19">
        <v>7</v>
      </c>
      <c r="K27" s="19">
        <v>4</v>
      </c>
      <c r="L27" s="19">
        <v>3</v>
      </c>
      <c r="M27" s="19">
        <v>6</v>
      </c>
      <c r="N27" s="10">
        <f t="shared" si="0"/>
        <v>68</v>
      </c>
      <c r="O27" s="19" t="s">
        <v>99</v>
      </c>
      <c r="P27" s="19">
        <v>2</v>
      </c>
      <c r="Q27" s="19" t="s">
        <v>99</v>
      </c>
      <c r="R27" s="19" t="s">
        <v>99</v>
      </c>
      <c r="S27" s="19">
        <v>1</v>
      </c>
      <c r="T27" s="19" t="s">
        <v>99</v>
      </c>
      <c r="U27" s="19">
        <v>2</v>
      </c>
      <c r="V27" s="19">
        <v>3</v>
      </c>
      <c r="W27" s="19">
        <v>2</v>
      </c>
      <c r="X27" s="19">
        <v>5</v>
      </c>
      <c r="Y27" s="19">
        <v>1</v>
      </c>
      <c r="Z27" s="19">
        <v>10</v>
      </c>
      <c r="AA27" s="10">
        <f t="shared" si="1"/>
        <v>26</v>
      </c>
      <c r="AB27" s="11">
        <f t="shared" si="2"/>
        <v>94</v>
      </c>
      <c r="AQ27" s="52"/>
      <c r="BE27" s="52"/>
    </row>
    <row r="28" spans="1:57" ht="15" customHeight="1" x14ac:dyDescent="0.25">
      <c r="A28" s="12" t="s">
        <v>43</v>
      </c>
      <c r="B28" s="19">
        <v>9</v>
      </c>
      <c r="C28" s="19">
        <v>9</v>
      </c>
      <c r="D28" s="19">
        <v>12</v>
      </c>
      <c r="E28" s="19">
        <v>8</v>
      </c>
      <c r="F28" s="19">
        <v>3</v>
      </c>
      <c r="G28" s="19">
        <v>7</v>
      </c>
      <c r="H28" s="19">
        <v>5</v>
      </c>
      <c r="I28" s="19">
        <v>18</v>
      </c>
      <c r="J28" s="19">
        <v>3</v>
      </c>
      <c r="K28" s="19">
        <v>7</v>
      </c>
      <c r="L28" s="19">
        <v>4</v>
      </c>
      <c r="M28" s="19">
        <v>4</v>
      </c>
      <c r="N28" s="10">
        <f t="shared" si="0"/>
        <v>89</v>
      </c>
      <c r="O28" s="19">
        <v>1</v>
      </c>
      <c r="P28" s="19">
        <v>5</v>
      </c>
      <c r="Q28" s="19">
        <v>3</v>
      </c>
      <c r="R28" s="19" t="s">
        <v>99</v>
      </c>
      <c r="S28" s="19">
        <v>3</v>
      </c>
      <c r="T28" s="19">
        <v>1</v>
      </c>
      <c r="U28" s="19">
        <v>9</v>
      </c>
      <c r="V28" s="19">
        <v>10</v>
      </c>
      <c r="W28" s="19">
        <v>5</v>
      </c>
      <c r="X28" s="19">
        <v>11</v>
      </c>
      <c r="Y28" s="19">
        <v>4</v>
      </c>
      <c r="Z28" s="19">
        <v>9</v>
      </c>
      <c r="AA28" s="10">
        <f t="shared" si="1"/>
        <v>61</v>
      </c>
      <c r="AB28" s="11">
        <f t="shared" si="2"/>
        <v>150</v>
      </c>
      <c r="AQ28" s="52"/>
      <c r="BE28" s="52"/>
    </row>
    <row r="29" spans="1:57" ht="15" customHeight="1" x14ac:dyDescent="0.25">
      <c r="A29" s="12" t="s">
        <v>44</v>
      </c>
      <c r="B29" s="19">
        <v>5</v>
      </c>
      <c r="C29" s="19">
        <v>9</v>
      </c>
      <c r="D29" s="19">
        <v>8</v>
      </c>
      <c r="E29" s="19">
        <v>12</v>
      </c>
      <c r="F29" s="19">
        <v>6</v>
      </c>
      <c r="G29" s="19">
        <v>4</v>
      </c>
      <c r="H29" s="19">
        <v>17</v>
      </c>
      <c r="I29" s="19">
        <v>6</v>
      </c>
      <c r="J29" s="19">
        <v>13</v>
      </c>
      <c r="K29" s="19">
        <v>3</v>
      </c>
      <c r="L29" s="19">
        <v>5</v>
      </c>
      <c r="M29" s="19">
        <v>2</v>
      </c>
      <c r="N29" s="10">
        <f t="shared" si="0"/>
        <v>90</v>
      </c>
      <c r="O29" s="19">
        <v>1</v>
      </c>
      <c r="P29" s="19">
        <v>2</v>
      </c>
      <c r="Q29" s="19">
        <v>7</v>
      </c>
      <c r="R29" s="19">
        <v>1</v>
      </c>
      <c r="S29" s="19">
        <v>1</v>
      </c>
      <c r="T29" s="19" t="s">
        <v>99</v>
      </c>
      <c r="U29" s="19">
        <v>4</v>
      </c>
      <c r="V29" s="19">
        <v>6</v>
      </c>
      <c r="W29" s="19">
        <v>5</v>
      </c>
      <c r="X29" s="19">
        <v>14</v>
      </c>
      <c r="Y29" s="19">
        <v>3</v>
      </c>
      <c r="Z29" s="19">
        <v>5</v>
      </c>
      <c r="AA29" s="10">
        <f t="shared" si="1"/>
        <v>49</v>
      </c>
      <c r="AB29" s="11">
        <f t="shared" si="2"/>
        <v>139</v>
      </c>
      <c r="AQ29" s="52"/>
      <c r="BE29" s="52"/>
    </row>
    <row r="30" spans="1:57" ht="15" customHeight="1" x14ac:dyDescent="0.25">
      <c r="A30" s="12" t="s">
        <v>45</v>
      </c>
      <c r="B30" s="19">
        <v>8</v>
      </c>
      <c r="C30" s="19">
        <v>11</v>
      </c>
      <c r="D30" s="19">
        <v>11</v>
      </c>
      <c r="E30" s="19">
        <v>15</v>
      </c>
      <c r="F30" s="19">
        <v>9</v>
      </c>
      <c r="G30" s="19">
        <v>13</v>
      </c>
      <c r="H30" s="19">
        <v>38</v>
      </c>
      <c r="I30" s="19">
        <v>9</v>
      </c>
      <c r="J30" s="19">
        <v>11</v>
      </c>
      <c r="K30" s="19">
        <v>12</v>
      </c>
      <c r="L30" s="19">
        <v>8</v>
      </c>
      <c r="M30" s="19">
        <v>10</v>
      </c>
      <c r="N30" s="10">
        <f t="shared" si="0"/>
        <v>155</v>
      </c>
      <c r="O30" s="19">
        <v>2</v>
      </c>
      <c r="P30" s="19">
        <v>5</v>
      </c>
      <c r="Q30" s="19">
        <v>1</v>
      </c>
      <c r="R30" s="19">
        <v>2</v>
      </c>
      <c r="S30" s="19" t="s">
        <v>99</v>
      </c>
      <c r="T30" s="19" t="s">
        <v>99</v>
      </c>
      <c r="U30" s="19">
        <v>8</v>
      </c>
      <c r="V30" s="19">
        <v>10</v>
      </c>
      <c r="W30" s="19">
        <v>11</v>
      </c>
      <c r="X30" s="19">
        <v>21</v>
      </c>
      <c r="Y30" s="19">
        <v>4</v>
      </c>
      <c r="Z30" s="19">
        <v>23</v>
      </c>
      <c r="AA30" s="10">
        <f t="shared" si="1"/>
        <v>87</v>
      </c>
      <c r="AB30" s="11">
        <f t="shared" si="2"/>
        <v>242</v>
      </c>
      <c r="AQ30" s="52"/>
      <c r="BE30" s="52"/>
    </row>
    <row r="31" spans="1:57" ht="15" customHeight="1" x14ac:dyDescent="0.25">
      <c r="A31" s="12" t="s">
        <v>18</v>
      </c>
      <c r="B31" s="19" t="s">
        <v>99</v>
      </c>
      <c r="C31" s="19" t="s">
        <v>99</v>
      </c>
      <c r="D31" s="19" t="s">
        <v>99</v>
      </c>
      <c r="E31" s="19" t="s">
        <v>99</v>
      </c>
      <c r="F31" s="19" t="s">
        <v>99</v>
      </c>
      <c r="G31" s="19" t="s">
        <v>99</v>
      </c>
      <c r="H31" s="19">
        <v>950</v>
      </c>
      <c r="I31" s="19">
        <v>4789</v>
      </c>
      <c r="J31" s="19">
        <v>2134</v>
      </c>
      <c r="K31" s="19">
        <v>424</v>
      </c>
      <c r="L31" s="19">
        <v>43</v>
      </c>
      <c r="M31" s="19">
        <v>619</v>
      </c>
      <c r="N31" s="10">
        <f t="shared" si="0"/>
        <v>8959</v>
      </c>
      <c r="O31" s="19" t="s">
        <v>99</v>
      </c>
      <c r="P31" s="19" t="s">
        <v>99</v>
      </c>
      <c r="Q31" s="19" t="s">
        <v>99</v>
      </c>
      <c r="R31" s="19" t="s">
        <v>99</v>
      </c>
      <c r="S31" s="19" t="s">
        <v>99</v>
      </c>
      <c r="T31" s="19" t="s">
        <v>99</v>
      </c>
      <c r="U31" s="19" t="s">
        <v>99</v>
      </c>
      <c r="V31" s="19" t="s">
        <v>99</v>
      </c>
      <c r="W31" s="19">
        <v>1295</v>
      </c>
      <c r="X31" s="19">
        <v>3</v>
      </c>
      <c r="Y31" s="19" t="s">
        <v>99</v>
      </c>
      <c r="Z31" s="19" t="s">
        <v>99</v>
      </c>
      <c r="AA31" s="10">
        <f t="shared" si="1"/>
        <v>1298</v>
      </c>
      <c r="AB31" s="11">
        <f t="shared" si="2"/>
        <v>10257</v>
      </c>
      <c r="AD31" s="56"/>
      <c r="AQ31" s="52"/>
      <c r="BE31" s="52"/>
    </row>
    <row r="32" spans="1:57" ht="15" customHeight="1" x14ac:dyDescent="0.25">
      <c r="A32" s="62" t="s">
        <v>1</v>
      </c>
      <c r="B32" s="16">
        <f t="shared" ref="B32:J32" si="3">SUM(B13:B31)</f>
        <v>769</v>
      </c>
      <c r="C32" s="16">
        <f t="shared" si="3"/>
        <v>877</v>
      </c>
      <c r="D32" s="16">
        <f t="shared" si="3"/>
        <v>727</v>
      </c>
      <c r="E32" s="16">
        <f t="shared" si="3"/>
        <v>822</v>
      </c>
      <c r="F32" s="16">
        <f t="shared" si="3"/>
        <v>738</v>
      </c>
      <c r="G32" s="16">
        <f t="shared" si="3"/>
        <v>564</v>
      </c>
      <c r="H32" s="16">
        <f t="shared" si="3"/>
        <v>2493</v>
      </c>
      <c r="I32" s="16">
        <f t="shared" si="3"/>
        <v>5708</v>
      </c>
      <c r="J32" s="16">
        <f t="shared" si="3"/>
        <v>2961</v>
      </c>
      <c r="K32" s="16">
        <f>SUM(K13:K31)</f>
        <v>1437</v>
      </c>
      <c r="L32" s="16">
        <f>SUM(L13:L31)</f>
        <v>494</v>
      </c>
      <c r="M32" s="16">
        <f>SUM(M13:M31)</f>
        <v>1137</v>
      </c>
      <c r="N32" s="16">
        <f>SUM(B32:M32)</f>
        <v>18727</v>
      </c>
      <c r="O32" s="16">
        <f t="shared" ref="O32:T32" si="4">SUM(O13:O31)</f>
        <v>103</v>
      </c>
      <c r="P32" s="16">
        <f t="shared" si="4"/>
        <v>179</v>
      </c>
      <c r="Q32" s="16">
        <f t="shared" si="4"/>
        <v>88</v>
      </c>
      <c r="R32" s="16">
        <f t="shared" si="4"/>
        <v>92</v>
      </c>
      <c r="S32" s="16">
        <f t="shared" si="4"/>
        <v>70</v>
      </c>
      <c r="T32" s="16">
        <f t="shared" si="4"/>
        <v>54</v>
      </c>
      <c r="U32" s="16">
        <f>SUM(U13:U31)</f>
        <v>399</v>
      </c>
      <c r="V32" s="16">
        <f t="shared" ref="V32:W32" si="5">SUM(V13:V31)</f>
        <v>369</v>
      </c>
      <c r="W32" s="16">
        <f t="shared" si="5"/>
        <v>1762</v>
      </c>
      <c r="X32" s="16">
        <f>SUM(X13:X31)</f>
        <v>885</v>
      </c>
      <c r="Y32" s="16">
        <f>SUM(Y13:Y31)</f>
        <v>222</v>
      </c>
      <c r="Z32" s="16">
        <f>SUM(Z13:Z31)</f>
        <v>568</v>
      </c>
      <c r="AA32" s="16">
        <f>SUM(O32:Z32)</f>
        <v>4791</v>
      </c>
      <c r="AB32" s="16">
        <f>N32+AA32</f>
        <v>23518</v>
      </c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</row>
    <row r="33" spans="1:28" ht="15" customHeight="1" x14ac:dyDescent="0.25">
      <c r="A33" s="126" t="s">
        <v>76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</row>
    <row r="34" spans="1:28" x14ac:dyDescent="0.25">
      <c r="A34" s="1" t="s">
        <v>118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/>
      <c r="X34" s="5"/>
      <c r="Y34" s="5"/>
      <c r="Z34" s="6"/>
    </row>
    <row r="35" spans="1:28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5"/>
      <c r="Y35" s="5"/>
      <c r="Z35" s="6"/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5"/>
      <c r="Y36" s="5"/>
      <c r="Z36" s="6"/>
    </row>
    <row r="37" spans="1:28" x14ac:dyDescent="0.25">
      <c r="A37" s="21" t="s">
        <v>122</v>
      </c>
      <c r="B37" s="21"/>
    </row>
    <row r="38" spans="1:28" x14ac:dyDescent="0.25">
      <c r="A38" s="127" t="s">
        <v>103</v>
      </c>
      <c r="B38" s="129" t="s">
        <v>0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28"/>
      <c r="N38" s="134" t="s">
        <v>71</v>
      </c>
      <c r="O38" s="129" t="s">
        <v>19</v>
      </c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28"/>
      <c r="AA38" s="134" t="s">
        <v>72</v>
      </c>
      <c r="AB38" s="137" t="s">
        <v>73</v>
      </c>
    </row>
    <row r="39" spans="1:28" x14ac:dyDescent="0.25">
      <c r="A39" s="128"/>
      <c r="B39" s="9" t="s">
        <v>20</v>
      </c>
      <c r="C39" s="9" t="s">
        <v>21</v>
      </c>
      <c r="D39" s="9" t="s">
        <v>22</v>
      </c>
      <c r="E39" s="9" t="s">
        <v>62</v>
      </c>
      <c r="F39" s="9" t="s">
        <v>63</v>
      </c>
      <c r="G39" s="9" t="s">
        <v>64</v>
      </c>
      <c r="H39" s="9" t="s">
        <v>65</v>
      </c>
      <c r="I39" s="9" t="s">
        <v>66</v>
      </c>
      <c r="J39" s="9" t="s">
        <v>67</v>
      </c>
      <c r="K39" s="9" t="s">
        <v>68</v>
      </c>
      <c r="L39" s="9" t="s">
        <v>69</v>
      </c>
      <c r="M39" s="9" t="s">
        <v>70</v>
      </c>
      <c r="N39" s="135"/>
      <c r="O39" s="9" t="s">
        <v>20</v>
      </c>
      <c r="P39" s="9" t="s">
        <v>21</v>
      </c>
      <c r="Q39" s="9" t="s">
        <v>22</v>
      </c>
      <c r="R39" s="9" t="s">
        <v>62</v>
      </c>
      <c r="S39" s="9" t="s">
        <v>63</v>
      </c>
      <c r="T39" s="9" t="s">
        <v>64</v>
      </c>
      <c r="U39" s="9" t="s">
        <v>65</v>
      </c>
      <c r="V39" s="9" t="s">
        <v>66</v>
      </c>
      <c r="W39" s="9" t="s">
        <v>67</v>
      </c>
      <c r="X39" s="9" t="s">
        <v>68</v>
      </c>
      <c r="Y39" s="9" t="s">
        <v>69</v>
      </c>
      <c r="Z39" s="9" t="s">
        <v>70</v>
      </c>
      <c r="AA39" s="135"/>
      <c r="AB39" s="129"/>
    </row>
    <row r="40" spans="1:28" x14ac:dyDescent="0.25">
      <c r="A40" s="12" t="s">
        <v>28</v>
      </c>
      <c r="B40" s="19" t="s">
        <v>99</v>
      </c>
      <c r="C40" s="19" t="s">
        <v>99</v>
      </c>
      <c r="D40" s="19" t="s">
        <v>99</v>
      </c>
      <c r="E40" s="19" t="s">
        <v>99</v>
      </c>
      <c r="F40" s="19" t="s">
        <v>99</v>
      </c>
      <c r="G40" s="19">
        <v>1</v>
      </c>
      <c r="H40" s="19">
        <v>1</v>
      </c>
      <c r="I40" s="19" t="s">
        <v>99</v>
      </c>
      <c r="J40" s="19">
        <v>1</v>
      </c>
      <c r="K40" s="19" t="s">
        <v>99</v>
      </c>
      <c r="L40" s="19">
        <v>1</v>
      </c>
      <c r="M40" s="19">
        <v>1</v>
      </c>
      <c r="N40" s="10">
        <f>SUM(B40:M40)</f>
        <v>5</v>
      </c>
      <c r="O40" s="19" t="s">
        <v>99</v>
      </c>
      <c r="P40" s="19" t="s">
        <v>99</v>
      </c>
      <c r="Q40" s="19" t="s">
        <v>99</v>
      </c>
      <c r="R40" s="19" t="s">
        <v>99</v>
      </c>
      <c r="S40" s="19" t="s">
        <v>99</v>
      </c>
      <c r="T40" s="19" t="s">
        <v>99</v>
      </c>
      <c r="U40" s="19">
        <v>1</v>
      </c>
      <c r="V40" s="19">
        <v>1</v>
      </c>
      <c r="W40" s="19" t="s">
        <v>99</v>
      </c>
      <c r="X40" s="19">
        <v>3</v>
      </c>
      <c r="Y40" s="19" t="s">
        <v>99</v>
      </c>
      <c r="Z40" s="19" t="s">
        <v>99</v>
      </c>
      <c r="AA40" s="10">
        <f>SUM(O40:Z40)</f>
        <v>5</v>
      </c>
      <c r="AB40" s="11">
        <f>N40+AA40</f>
        <v>10</v>
      </c>
    </row>
    <row r="41" spans="1:28" x14ac:dyDescent="0.25">
      <c r="A41" s="12" t="s">
        <v>29</v>
      </c>
      <c r="B41" s="19">
        <v>34</v>
      </c>
      <c r="C41" s="19">
        <v>28</v>
      </c>
      <c r="D41" s="19">
        <v>30</v>
      </c>
      <c r="E41" s="19">
        <v>25</v>
      </c>
      <c r="F41" s="19">
        <v>22</v>
      </c>
      <c r="G41" s="19">
        <v>24</v>
      </c>
      <c r="H41" s="19">
        <v>47</v>
      </c>
      <c r="I41" s="19">
        <v>34</v>
      </c>
      <c r="J41" s="19">
        <v>22</v>
      </c>
      <c r="K41" s="19">
        <v>30</v>
      </c>
      <c r="L41" s="19">
        <v>16</v>
      </c>
      <c r="M41" s="19">
        <v>16</v>
      </c>
      <c r="N41" s="10">
        <f t="shared" ref="N41:N58" si="6">SUM(B41:M41)</f>
        <v>328</v>
      </c>
      <c r="O41" s="19">
        <v>9</v>
      </c>
      <c r="P41" s="19">
        <v>9</v>
      </c>
      <c r="Q41" s="19">
        <v>4</v>
      </c>
      <c r="R41" s="19">
        <v>5</v>
      </c>
      <c r="S41" s="19">
        <v>4</v>
      </c>
      <c r="T41" s="19">
        <v>4</v>
      </c>
      <c r="U41" s="19">
        <v>15</v>
      </c>
      <c r="V41" s="19">
        <v>18</v>
      </c>
      <c r="W41" s="19">
        <v>15</v>
      </c>
      <c r="X41" s="19">
        <v>56</v>
      </c>
      <c r="Y41" s="19">
        <v>15</v>
      </c>
      <c r="Z41" s="19">
        <v>9</v>
      </c>
      <c r="AA41" s="10">
        <f t="shared" ref="AA41:AA58" si="7">SUM(O41:Z41)</f>
        <v>163</v>
      </c>
      <c r="AB41" s="11">
        <f t="shared" ref="AB41:AB58" si="8">N41+AA41</f>
        <v>491</v>
      </c>
    </row>
    <row r="42" spans="1:28" x14ac:dyDescent="0.25">
      <c r="A42" s="12" t="s">
        <v>30</v>
      </c>
      <c r="B42" s="19">
        <v>1</v>
      </c>
      <c r="C42" s="19" t="s">
        <v>99</v>
      </c>
      <c r="D42" s="19">
        <v>1</v>
      </c>
      <c r="E42" s="19">
        <v>2</v>
      </c>
      <c r="F42" s="19">
        <v>3</v>
      </c>
      <c r="G42" s="19">
        <v>1</v>
      </c>
      <c r="H42" s="19">
        <v>5</v>
      </c>
      <c r="I42" s="19">
        <v>3</v>
      </c>
      <c r="J42" s="19">
        <v>3</v>
      </c>
      <c r="K42" s="19">
        <v>1</v>
      </c>
      <c r="L42" s="19" t="s">
        <v>99</v>
      </c>
      <c r="M42" s="19">
        <v>2</v>
      </c>
      <c r="N42" s="10">
        <f t="shared" si="6"/>
        <v>22</v>
      </c>
      <c r="O42" s="19" t="s">
        <v>99</v>
      </c>
      <c r="P42" s="19">
        <v>2</v>
      </c>
      <c r="Q42" s="19">
        <v>5</v>
      </c>
      <c r="R42" s="19" t="s">
        <v>99</v>
      </c>
      <c r="S42" s="19">
        <v>2</v>
      </c>
      <c r="T42" s="19" t="s">
        <v>99</v>
      </c>
      <c r="U42" s="19" t="s">
        <v>99</v>
      </c>
      <c r="V42" s="19">
        <v>3</v>
      </c>
      <c r="W42" s="19">
        <v>3</v>
      </c>
      <c r="X42" s="19">
        <v>9</v>
      </c>
      <c r="Y42" s="19">
        <v>3</v>
      </c>
      <c r="Z42" s="19">
        <v>1</v>
      </c>
      <c r="AA42" s="10">
        <f t="shared" si="7"/>
        <v>28</v>
      </c>
      <c r="AB42" s="11">
        <f t="shared" si="8"/>
        <v>50</v>
      </c>
    </row>
    <row r="43" spans="1:28" x14ac:dyDescent="0.25">
      <c r="A43" s="12" t="s">
        <v>31</v>
      </c>
      <c r="B43" s="19">
        <v>4</v>
      </c>
      <c r="C43" s="19">
        <v>10</v>
      </c>
      <c r="D43" s="19">
        <v>8</v>
      </c>
      <c r="E43" s="19">
        <v>11</v>
      </c>
      <c r="F43" s="19">
        <v>4</v>
      </c>
      <c r="G43" s="19">
        <v>5</v>
      </c>
      <c r="H43" s="19">
        <v>13</v>
      </c>
      <c r="I43" s="19">
        <v>8</v>
      </c>
      <c r="J43" s="19">
        <v>2</v>
      </c>
      <c r="K43" s="19">
        <v>4</v>
      </c>
      <c r="L43" s="19">
        <v>2</v>
      </c>
      <c r="M43" s="19">
        <v>4</v>
      </c>
      <c r="N43" s="10">
        <f t="shared" si="6"/>
        <v>75</v>
      </c>
      <c r="O43" s="19">
        <v>1</v>
      </c>
      <c r="P43" s="19">
        <v>2</v>
      </c>
      <c r="Q43" s="19">
        <v>2</v>
      </c>
      <c r="R43" s="19" t="s">
        <v>99</v>
      </c>
      <c r="S43" s="19" t="s">
        <v>99</v>
      </c>
      <c r="T43" s="19">
        <v>2</v>
      </c>
      <c r="U43" s="19">
        <v>3</v>
      </c>
      <c r="V43" s="19">
        <v>2</v>
      </c>
      <c r="W43" s="19">
        <v>6</v>
      </c>
      <c r="X43" s="19">
        <v>20</v>
      </c>
      <c r="Y43" s="19">
        <v>1</v>
      </c>
      <c r="Z43" s="19">
        <v>4</v>
      </c>
      <c r="AA43" s="10">
        <f t="shared" si="7"/>
        <v>43</v>
      </c>
      <c r="AB43" s="11">
        <f t="shared" si="8"/>
        <v>118</v>
      </c>
    </row>
    <row r="44" spans="1:28" x14ac:dyDescent="0.25">
      <c r="A44" s="12" t="s">
        <v>32</v>
      </c>
      <c r="B44" s="19">
        <v>7</v>
      </c>
      <c r="C44" s="19">
        <v>3</v>
      </c>
      <c r="D44" s="19">
        <v>5</v>
      </c>
      <c r="E44" s="19">
        <v>9</v>
      </c>
      <c r="F44" s="19">
        <v>13</v>
      </c>
      <c r="G44" s="19">
        <v>13</v>
      </c>
      <c r="H44" s="19">
        <v>10</v>
      </c>
      <c r="I44" s="19">
        <v>8</v>
      </c>
      <c r="J44" s="19">
        <v>8</v>
      </c>
      <c r="K44" s="19">
        <v>3</v>
      </c>
      <c r="L44" s="19">
        <v>1</v>
      </c>
      <c r="M44" s="19">
        <v>4</v>
      </c>
      <c r="N44" s="10">
        <f t="shared" si="6"/>
        <v>84</v>
      </c>
      <c r="O44" s="19">
        <v>1</v>
      </c>
      <c r="P44" s="19">
        <v>3</v>
      </c>
      <c r="Q44" s="19">
        <v>2</v>
      </c>
      <c r="R44" s="19">
        <v>2</v>
      </c>
      <c r="S44" s="19">
        <v>5</v>
      </c>
      <c r="T44" s="19">
        <v>4</v>
      </c>
      <c r="U44" s="19">
        <v>2</v>
      </c>
      <c r="V44" s="19">
        <v>8</v>
      </c>
      <c r="W44" s="19">
        <v>3</v>
      </c>
      <c r="X44" s="19">
        <v>15</v>
      </c>
      <c r="Y44" s="19">
        <v>7</v>
      </c>
      <c r="Z44" s="19">
        <v>10</v>
      </c>
      <c r="AA44" s="10">
        <f t="shared" si="7"/>
        <v>62</v>
      </c>
      <c r="AB44" s="11">
        <f t="shared" si="8"/>
        <v>146</v>
      </c>
    </row>
    <row r="45" spans="1:28" x14ac:dyDescent="0.25">
      <c r="A45" s="12" t="s">
        <v>33</v>
      </c>
      <c r="B45" s="19">
        <v>1</v>
      </c>
      <c r="C45" s="19">
        <v>2</v>
      </c>
      <c r="D45" s="19">
        <v>1</v>
      </c>
      <c r="E45" s="19" t="s">
        <v>99</v>
      </c>
      <c r="F45" s="19">
        <v>1</v>
      </c>
      <c r="G45" s="19" t="s">
        <v>99</v>
      </c>
      <c r="H45" s="19">
        <v>2</v>
      </c>
      <c r="I45" s="19">
        <v>4</v>
      </c>
      <c r="J45" s="19">
        <v>1</v>
      </c>
      <c r="K45" s="19">
        <v>1</v>
      </c>
      <c r="L45" s="19">
        <v>3</v>
      </c>
      <c r="M45" s="19">
        <v>2</v>
      </c>
      <c r="N45" s="10">
        <f t="shared" si="6"/>
        <v>18</v>
      </c>
      <c r="O45" s="19" t="s">
        <v>99</v>
      </c>
      <c r="P45" s="19" t="s">
        <v>99</v>
      </c>
      <c r="Q45" s="19" t="s">
        <v>99</v>
      </c>
      <c r="R45" s="19">
        <v>1</v>
      </c>
      <c r="S45" s="19" t="s">
        <v>99</v>
      </c>
      <c r="T45" s="19" t="s">
        <v>99</v>
      </c>
      <c r="U45" s="19">
        <v>1</v>
      </c>
      <c r="V45" s="19">
        <v>3</v>
      </c>
      <c r="W45" s="19">
        <v>1</v>
      </c>
      <c r="X45" s="19">
        <v>2</v>
      </c>
      <c r="Y45" s="19">
        <v>1</v>
      </c>
      <c r="Z45" s="19" t="s">
        <v>99</v>
      </c>
      <c r="AA45" s="10">
        <f t="shared" si="7"/>
        <v>9</v>
      </c>
      <c r="AB45" s="11">
        <f t="shared" si="8"/>
        <v>27</v>
      </c>
    </row>
    <row r="46" spans="1:28" x14ac:dyDescent="0.25">
      <c r="A46" s="12" t="s">
        <v>34</v>
      </c>
      <c r="B46" s="19">
        <v>3</v>
      </c>
      <c r="C46" s="19">
        <v>3</v>
      </c>
      <c r="D46" s="19">
        <v>5</v>
      </c>
      <c r="E46" s="19" t="s">
        <v>99</v>
      </c>
      <c r="F46" s="19">
        <v>3</v>
      </c>
      <c r="G46" s="19">
        <v>3</v>
      </c>
      <c r="H46" s="19">
        <v>4</v>
      </c>
      <c r="I46" s="19">
        <v>6</v>
      </c>
      <c r="J46" s="19">
        <v>5</v>
      </c>
      <c r="K46" s="19">
        <v>2</v>
      </c>
      <c r="L46" s="19">
        <v>1</v>
      </c>
      <c r="M46" s="19">
        <v>4</v>
      </c>
      <c r="N46" s="10">
        <f t="shared" si="6"/>
        <v>39</v>
      </c>
      <c r="O46" s="19">
        <v>2</v>
      </c>
      <c r="P46" s="19">
        <v>1</v>
      </c>
      <c r="Q46" s="19" t="s">
        <v>99</v>
      </c>
      <c r="R46" s="19" t="s">
        <v>99</v>
      </c>
      <c r="S46" s="19">
        <v>1</v>
      </c>
      <c r="T46" s="19" t="s">
        <v>99</v>
      </c>
      <c r="U46" s="19">
        <v>1</v>
      </c>
      <c r="V46" s="19">
        <v>9</v>
      </c>
      <c r="W46" s="19">
        <v>1</v>
      </c>
      <c r="X46" s="19">
        <v>11</v>
      </c>
      <c r="Y46" s="19">
        <v>5</v>
      </c>
      <c r="Z46" s="19">
        <v>2</v>
      </c>
      <c r="AA46" s="10">
        <f t="shared" si="7"/>
        <v>33</v>
      </c>
      <c r="AB46" s="11">
        <f t="shared" si="8"/>
        <v>72</v>
      </c>
    </row>
    <row r="47" spans="1:28" x14ac:dyDescent="0.25">
      <c r="A47" s="12" t="s">
        <v>35</v>
      </c>
      <c r="B47" s="19">
        <v>44</v>
      </c>
      <c r="C47" s="19">
        <v>55</v>
      </c>
      <c r="D47" s="19">
        <v>36</v>
      </c>
      <c r="E47" s="19">
        <v>46</v>
      </c>
      <c r="F47" s="19">
        <v>37</v>
      </c>
      <c r="G47" s="19">
        <v>30</v>
      </c>
      <c r="H47" s="19">
        <v>56</v>
      </c>
      <c r="I47" s="19">
        <v>72</v>
      </c>
      <c r="J47" s="19">
        <v>38</v>
      </c>
      <c r="K47" s="19">
        <v>41</v>
      </c>
      <c r="L47" s="19">
        <v>27</v>
      </c>
      <c r="M47" s="19">
        <v>29</v>
      </c>
      <c r="N47" s="10">
        <f t="shared" si="6"/>
        <v>511</v>
      </c>
      <c r="O47" s="19">
        <v>11</v>
      </c>
      <c r="P47" s="19">
        <v>14</v>
      </c>
      <c r="Q47" s="19">
        <v>3</v>
      </c>
      <c r="R47" s="19">
        <v>3</v>
      </c>
      <c r="S47" s="19">
        <v>3</v>
      </c>
      <c r="T47" s="19">
        <v>4</v>
      </c>
      <c r="U47" s="19">
        <v>27</v>
      </c>
      <c r="V47" s="19">
        <v>29</v>
      </c>
      <c r="W47" s="19">
        <v>42</v>
      </c>
      <c r="X47" s="19">
        <v>80</v>
      </c>
      <c r="Y47" s="19">
        <v>17</v>
      </c>
      <c r="Z47" s="19">
        <v>32</v>
      </c>
      <c r="AA47" s="10">
        <f t="shared" si="7"/>
        <v>265</v>
      </c>
      <c r="AB47" s="11">
        <f t="shared" si="8"/>
        <v>776</v>
      </c>
    </row>
    <row r="48" spans="1:28" s="52" customFormat="1" x14ac:dyDescent="0.25">
      <c r="A48" s="12" t="s">
        <v>36</v>
      </c>
      <c r="B48" s="19">
        <v>52</v>
      </c>
      <c r="C48" s="19">
        <v>41</v>
      </c>
      <c r="D48" s="19">
        <v>37</v>
      </c>
      <c r="E48" s="19">
        <v>42</v>
      </c>
      <c r="F48" s="19">
        <v>42</v>
      </c>
      <c r="G48" s="19">
        <v>32</v>
      </c>
      <c r="H48" s="19">
        <v>53</v>
      </c>
      <c r="I48" s="19">
        <v>62</v>
      </c>
      <c r="J48" s="19">
        <v>32</v>
      </c>
      <c r="K48" s="19">
        <v>43</v>
      </c>
      <c r="L48" s="19">
        <v>26</v>
      </c>
      <c r="M48" s="19">
        <v>25</v>
      </c>
      <c r="N48" s="10">
        <f t="shared" si="6"/>
        <v>487</v>
      </c>
      <c r="O48" s="19">
        <v>21</v>
      </c>
      <c r="P48" s="19">
        <v>20</v>
      </c>
      <c r="Q48" s="19">
        <v>13</v>
      </c>
      <c r="R48" s="19">
        <v>12</v>
      </c>
      <c r="S48" s="19">
        <v>14</v>
      </c>
      <c r="T48" s="19">
        <v>4</v>
      </c>
      <c r="U48" s="19">
        <v>65</v>
      </c>
      <c r="V48" s="19">
        <v>37</v>
      </c>
      <c r="W48" s="19">
        <v>24</v>
      </c>
      <c r="X48" s="19">
        <v>108</v>
      </c>
      <c r="Y48" s="19">
        <v>34</v>
      </c>
      <c r="Z48" s="19">
        <v>55</v>
      </c>
      <c r="AA48" s="10">
        <f t="shared" si="7"/>
        <v>407</v>
      </c>
      <c r="AB48" s="11">
        <f t="shared" si="8"/>
        <v>894</v>
      </c>
    </row>
    <row r="49" spans="1:28" x14ac:dyDescent="0.25">
      <c r="A49" s="12" t="s">
        <v>37</v>
      </c>
      <c r="B49" s="19" t="s">
        <v>99</v>
      </c>
      <c r="C49" s="19">
        <v>4</v>
      </c>
      <c r="D49" s="19">
        <v>2</v>
      </c>
      <c r="E49" s="19">
        <v>1</v>
      </c>
      <c r="F49" s="19">
        <v>1</v>
      </c>
      <c r="G49" s="19">
        <v>2</v>
      </c>
      <c r="H49" s="19">
        <v>6</v>
      </c>
      <c r="I49" s="19">
        <v>9</v>
      </c>
      <c r="J49" s="19">
        <v>2</v>
      </c>
      <c r="K49" s="19">
        <v>3</v>
      </c>
      <c r="L49" s="19" t="s">
        <v>99</v>
      </c>
      <c r="M49" s="19">
        <v>1</v>
      </c>
      <c r="N49" s="10">
        <f t="shared" si="6"/>
        <v>31</v>
      </c>
      <c r="O49" s="19" t="s">
        <v>99</v>
      </c>
      <c r="P49" s="19" t="s">
        <v>99</v>
      </c>
      <c r="Q49" s="19">
        <v>2</v>
      </c>
      <c r="R49" s="19">
        <v>3</v>
      </c>
      <c r="S49" s="19">
        <v>2</v>
      </c>
      <c r="T49" s="19" t="s">
        <v>99</v>
      </c>
      <c r="U49" s="19" t="s">
        <v>99</v>
      </c>
      <c r="V49" s="19">
        <v>2</v>
      </c>
      <c r="W49" s="19">
        <v>3</v>
      </c>
      <c r="X49" s="19">
        <v>13</v>
      </c>
      <c r="Y49" s="19">
        <v>2</v>
      </c>
      <c r="Z49" s="19">
        <v>4</v>
      </c>
      <c r="AA49" s="10">
        <f t="shared" si="7"/>
        <v>31</v>
      </c>
      <c r="AB49" s="11">
        <f t="shared" si="8"/>
        <v>62</v>
      </c>
    </row>
    <row r="50" spans="1:28" x14ac:dyDescent="0.25">
      <c r="A50" s="12" t="s">
        <v>38</v>
      </c>
      <c r="B50" s="19">
        <v>5</v>
      </c>
      <c r="C50" s="19">
        <v>4</v>
      </c>
      <c r="D50" s="19">
        <v>3</v>
      </c>
      <c r="E50" s="19">
        <v>4</v>
      </c>
      <c r="F50" s="19">
        <v>3</v>
      </c>
      <c r="G50" s="19">
        <v>5</v>
      </c>
      <c r="H50" s="19">
        <v>2</v>
      </c>
      <c r="I50" s="19">
        <v>5</v>
      </c>
      <c r="J50" s="19">
        <v>2</v>
      </c>
      <c r="K50" s="19">
        <v>1</v>
      </c>
      <c r="L50" s="19">
        <v>5</v>
      </c>
      <c r="M50" s="19">
        <v>2</v>
      </c>
      <c r="N50" s="10">
        <f t="shared" si="6"/>
        <v>41</v>
      </c>
      <c r="O50" s="19">
        <v>4</v>
      </c>
      <c r="P50" s="19">
        <v>1</v>
      </c>
      <c r="Q50" s="19">
        <v>2</v>
      </c>
      <c r="R50" s="19">
        <v>2</v>
      </c>
      <c r="S50" s="19">
        <v>1</v>
      </c>
      <c r="T50" s="19" t="s">
        <v>99</v>
      </c>
      <c r="U50" s="19">
        <v>5</v>
      </c>
      <c r="V50" s="19">
        <v>6</v>
      </c>
      <c r="W50" s="19">
        <v>4</v>
      </c>
      <c r="X50" s="19">
        <v>11</v>
      </c>
      <c r="Y50" s="19">
        <v>2</v>
      </c>
      <c r="Z50" s="19">
        <v>4</v>
      </c>
      <c r="AA50" s="10">
        <f t="shared" si="7"/>
        <v>42</v>
      </c>
      <c r="AB50" s="11">
        <f t="shared" si="8"/>
        <v>83</v>
      </c>
    </row>
    <row r="51" spans="1:28" x14ac:dyDescent="0.25">
      <c r="A51" s="12" t="s">
        <v>39</v>
      </c>
      <c r="B51" s="19">
        <v>4</v>
      </c>
      <c r="C51" s="19">
        <v>1</v>
      </c>
      <c r="D51" s="19">
        <v>3</v>
      </c>
      <c r="E51" s="19">
        <v>2</v>
      </c>
      <c r="F51" s="19">
        <v>5</v>
      </c>
      <c r="G51" s="19">
        <v>2</v>
      </c>
      <c r="H51" s="19">
        <v>2</v>
      </c>
      <c r="I51" s="19">
        <v>2</v>
      </c>
      <c r="J51" s="19">
        <v>2</v>
      </c>
      <c r="K51" s="19">
        <v>2</v>
      </c>
      <c r="L51" s="19">
        <v>2</v>
      </c>
      <c r="M51" s="19">
        <v>1</v>
      </c>
      <c r="N51" s="10">
        <f t="shared" si="6"/>
        <v>28</v>
      </c>
      <c r="O51" s="19" t="s">
        <v>99</v>
      </c>
      <c r="P51" s="19">
        <v>2</v>
      </c>
      <c r="Q51" s="19" t="s">
        <v>99</v>
      </c>
      <c r="R51" s="19">
        <v>1</v>
      </c>
      <c r="S51" s="19">
        <v>2</v>
      </c>
      <c r="T51" s="19" t="s">
        <v>99</v>
      </c>
      <c r="U51" s="19">
        <v>6</v>
      </c>
      <c r="V51" s="19">
        <v>1</v>
      </c>
      <c r="W51" s="19">
        <v>1</v>
      </c>
      <c r="X51" s="19">
        <v>3</v>
      </c>
      <c r="Y51" s="19">
        <v>2</v>
      </c>
      <c r="Z51" s="19">
        <v>4</v>
      </c>
      <c r="AA51" s="10">
        <f t="shared" si="7"/>
        <v>22</v>
      </c>
      <c r="AB51" s="11">
        <f t="shared" si="8"/>
        <v>50</v>
      </c>
    </row>
    <row r="52" spans="1:28" x14ac:dyDescent="0.25">
      <c r="A52" s="12" t="s">
        <v>40</v>
      </c>
      <c r="B52" s="19">
        <v>13</v>
      </c>
      <c r="C52" s="19">
        <v>10</v>
      </c>
      <c r="D52" s="19">
        <v>11</v>
      </c>
      <c r="E52" s="19">
        <v>5</v>
      </c>
      <c r="F52" s="19">
        <v>10</v>
      </c>
      <c r="G52" s="19">
        <v>14</v>
      </c>
      <c r="H52" s="19">
        <v>19</v>
      </c>
      <c r="I52" s="19">
        <v>33</v>
      </c>
      <c r="J52" s="19">
        <v>20</v>
      </c>
      <c r="K52" s="19">
        <v>15</v>
      </c>
      <c r="L52" s="19">
        <v>12</v>
      </c>
      <c r="M52" s="19">
        <v>8</v>
      </c>
      <c r="N52" s="10">
        <f t="shared" si="6"/>
        <v>170</v>
      </c>
      <c r="O52" s="19">
        <v>3</v>
      </c>
      <c r="P52" s="19">
        <v>6</v>
      </c>
      <c r="Q52" s="19">
        <v>2</v>
      </c>
      <c r="R52" s="19">
        <v>7</v>
      </c>
      <c r="S52" s="19">
        <v>1</v>
      </c>
      <c r="T52" s="19">
        <v>3</v>
      </c>
      <c r="U52" s="19">
        <v>2</v>
      </c>
      <c r="V52" s="19">
        <v>11</v>
      </c>
      <c r="W52" s="19">
        <v>10</v>
      </c>
      <c r="X52" s="19">
        <v>53</v>
      </c>
      <c r="Y52" s="19">
        <v>3</v>
      </c>
      <c r="Z52" s="19">
        <v>23</v>
      </c>
      <c r="AA52" s="10">
        <f t="shared" si="7"/>
        <v>124</v>
      </c>
      <c r="AB52" s="11">
        <f t="shared" si="8"/>
        <v>294</v>
      </c>
    </row>
    <row r="53" spans="1:28" x14ac:dyDescent="0.25">
      <c r="A53" s="12" t="s">
        <v>41</v>
      </c>
      <c r="B53" s="19">
        <v>4</v>
      </c>
      <c r="C53" s="19">
        <v>1</v>
      </c>
      <c r="D53" s="19">
        <v>1</v>
      </c>
      <c r="E53" s="19">
        <v>1</v>
      </c>
      <c r="F53" s="19">
        <v>2</v>
      </c>
      <c r="G53" s="19">
        <v>1</v>
      </c>
      <c r="H53" s="19" t="s">
        <v>99</v>
      </c>
      <c r="I53" s="19" t="s">
        <v>99</v>
      </c>
      <c r="J53" s="19" t="s">
        <v>99</v>
      </c>
      <c r="K53" s="19">
        <v>1</v>
      </c>
      <c r="L53" s="19">
        <v>3</v>
      </c>
      <c r="M53" s="19">
        <v>1</v>
      </c>
      <c r="N53" s="10">
        <f t="shared" si="6"/>
        <v>15</v>
      </c>
      <c r="O53" s="19" t="s">
        <v>99</v>
      </c>
      <c r="P53" s="19">
        <v>1</v>
      </c>
      <c r="Q53" s="19" t="s">
        <v>99</v>
      </c>
      <c r="R53" s="19">
        <v>2</v>
      </c>
      <c r="S53" s="19">
        <v>1</v>
      </c>
      <c r="T53" s="19">
        <v>1</v>
      </c>
      <c r="U53" s="19">
        <v>2</v>
      </c>
      <c r="V53" s="19" t="s">
        <v>99</v>
      </c>
      <c r="W53" s="19">
        <v>1</v>
      </c>
      <c r="X53" s="19">
        <v>3</v>
      </c>
      <c r="Y53" s="19" t="s">
        <v>99</v>
      </c>
      <c r="Z53" s="19">
        <v>6</v>
      </c>
      <c r="AA53" s="10">
        <f t="shared" si="7"/>
        <v>17</v>
      </c>
      <c r="AB53" s="11">
        <f t="shared" si="8"/>
        <v>32</v>
      </c>
    </row>
    <row r="54" spans="1:28" x14ac:dyDescent="0.25">
      <c r="A54" s="12" t="s">
        <v>42</v>
      </c>
      <c r="B54" s="19">
        <v>1</v>
      </c>
      <c r="C54" s="19">
        <v>1</v>
      </c>
      <c r="D54" s="19">
        <v>2</v>
      </c>
      <c r="E54" s="19">
        <v>1</v>
      </c>
      <c r="F54" s="19">
        <v>1</v>
      </c>
      <c r="G54" s="19">
        <v>1</v>
      </c>
      <c r="H54" s="19">
        <v>2</v>
      </c>
      <c r="I54" s="19">
        <v>5</v>
      </c>
      <c r="J54" s="19">
        <v>4</v>
      </c>
      <c r="K54" s="19">
        <v>2</v>
      </c>
      <c r="L54" s="19" t="s">
        <v>99</v>
      </c>
      <c r="M54" s="19">
        <v>3</v>
      </c>
      <c r="N54" s="10">
        <f t="shared" si="6"/>
        <v>23</v>
      </c>
      <c r="O54" s="19" t="s">
        <v>99</v>
      </c>
      <c r="P54" s="19">
        <v>1</v>
      </c>
      <c r="Q54" s="19" t="s">
        <v>99</v>
      </c>
      <c r="R54" s="19" t="s">
        <v>99</v>
      </c>
      <c r="S54" s="19">
        <v>1</v>
      </c>
      <c r="T54" s="19" t="s">
        <v>99</v>
      </c>
      <c r="U54" s="19">
        <v>1</v>
      </c>
      <c r="V54" s="19" t="s">
        <v>99</v>
      </c>
      <c r="W54" s="19">
        <v>1</v>
      </c>
      <c r="X54" s="19">
        <v>1</v>
      </c>
      <c r="Y54" s="19">
        <v>1</v>
      </c>
      <c r="Z54" s="19">
        <v>7</v>
      </c>
      <c r="AA54" s="10">
        <f t="shared" si="7"/>
        <v>13</v>
      </c>
      <c r="AB54" s="11">
        <f t="shared" si="8"/>
        <v>36</v>
      </c>
    </row>
    <row r="55" spans="1:28" x14ac:dyDescent="0.25">
      <c r="A55" s="12" t="s">
        <v>43</v>
      </c>
      <c r="B55" s="19">
        <v>1</v>
      </c>
      <c r="C55" s="19" t="s">
        <v>99</v>
      </c>
      <c r="D55" s="19">
        <v>1</v>
      </c>
      <c r="E55" s="19">
        <v>6</v>
      </c>
      <c r="F55" s="19">
        <v>1</v>
      </c>
      <c r="G55" s="19">
        <v>2</v>
      </c>
      <c r="H55" s="19">
        <v>1</v>
      </c>
      <c r="I55" s="19">
        <v>5</v>
      </c>
      <c r="J55" s="19">
        <v>1</v>
      </c>
      <c r="K55" s="19">
        <v>1</v>
      </c>
      <c r="L55" s="19">
        <v>1</v>
      </c>
      <c r="M55" s="19" t="s">
        <v>99</v>
      </c>
      <c r="N55" s="10">
        <f t="shared" si="6"/>
        <v>20</v>
      </c>
      <c r="O55" s="19">
        <v>1</v>
      </c>
      <c r="P55" s="19">
        <v>1</v>
      </c>
      <c r="Q55" s="19">
        <v>2</v>
      </c>
      <c r="R55" s="19" t="s">
        <v>99</v>
      </c>
      <c r="S55" s="19">
        <v>2</v>
      </c>
      <c r="T55" s="19">
        <v>1</v>
      </c>
      <c r="U55" s="19">
        <v>1</v>
      </c>
      <c r="V55" s="19">
        <v>6</v>
      </c>
      <c r="W55" s="19" t="s">
        <v>99</v>
      </c>
      <c r="X55" s="19">
        <v>4</v>
      </c>
      <c r="Y55" s="19">
        <v>3</v>
      </c>
      <c r="Z55" s="19">
        <v>5</v>
      </c>
      <c r="AA55" s="10">
        <f t="shared" si="7"/>
        <v>26</v>
      </c>
      <c r="AB55" s="11">
        <f t="shared" si="8"/>
        <v>46</v>
      </c>
    </row>
    <row r="56" spans="1:28" x14ac:dyDescent="0.25">
      <c r="A56" s="12" t="s">
        <v>44</v>
      </c>
      <c r="B56" s="19">
        <v>2</v>
      </c>
      <c r="C56" s="19">
        <v>3</v>
      </c>
      <c r="D56" s="19">
        <v>5</v>
      </c>
      <c r="E56" s="19">
        <v>8</v>
      </c>
      <c r="F56" s="19">
        <v>3</v>
      </c>
      <c r="G56" s="19">
        <v>4</v>
      </c>
      <c r="H56" s="19">
        <v>6</v>
      </c>
      <c r="I56" s="19">
        <v>3</v>
      </c>
      <c r="J56" s="19">
        <v>4</v>
      </c>
      <c r="K56" s="19">
        <v>2</v>
      </c>
      <c r="L56" s="19">
        <v>3</v>
      </c>
      <c r="M56" s="19" t="s">
        <v>99</v>
      </c>
      <c r="N56" s="10">
        <f t="shared" si="6"/>
        <v>43</v>
      </c>
      <c r="O56" s="19" t="s">
        <v>99</v>
      </c>
      <c r="P56" s="19" t="s">
        <v>99</v>
      </c>
      <c r="Q56" s="19">
        <v>4</v>
      </c>
      <c r="R56" s="19">
        <v>1</v>
      </c>
      <c r="S56" s="19">
        <v>1</v>
      </c>
      <c r="T56" s="19" t="s">
        <v>99</v>
      </c>
      <c r="U56" s="19">
        <v>3</v>
      </c>
      <c r="V56" s="19">
        <v>3</v>
      </c>
      <c r="W56" s="19">
        <v>3</v>
      </c>
      <c r="X56" s="19">
        <v>8</v>
      </c>
      <c r="Y56" s="19">
        <v>2</v>
      </c>
      <c r="Z56" s="19" t="s">
        <v>99</v>
      </c>
      <c r="AA56" s="10">
        <f t="shared" si="7"/>
        <v>25</v>
      </c>
      <c r="AB56" s="11">
        <f t="shared" si="8"/>
        <v>68</v>
      </c>
    </row>
    <row r="57" spans="1:28" x14ac:dyDescent="0.25">
      <c r="A57" s="12" t="s">
        <v>45</v>
      </c>
      <c r="B57" s="19">
        <v>4</v>
      </c>
      <c r="C57" s="19">
        <v>5</v>
      </c>
      <c r="D57" s="19">
        <v>1</v>
      </c>
      <c r="E57" s="19">
        <v>5</v>
      </c>
      <c r="F57" s="19">
        <v>3</v>
      </c>
      <c r="G57" s="19">
        <v>6</v>
      </c>
      <c r="H57" s="19">
        <v>6</v>
      </c>
      <c r="I57" s="19">
        <v>2</v>
      </c>
      <c r="J57" s="19">
        <v>5</v>
      </c>
      <c r="K57" s="19">
        <v>3</v>
      </c>
      <c r="L57" s="19">
        <v>4</v>
      </c>
      <c r="M57" s="19">
        <v>4</v>
      </c>
      <c r="N57" s="10">
        <f t="shared" si="6"/>
        <v>48</v>
      </c>
      <c r="O57" s="19">
        <v>1</v>
      </c>
      <c r="P57" s="19">
        <v>4</v>
      </c>
      <c r="Q57" s="19" t="s">
        <v>99</v>
      </c>
      <c r="R57" s="19" t="s">
        <v>99</v>
      </c>
      <c r="S57" s="19" t="s">
        <v>99</v>
      </c>
      <c r="T57" s="19" t="s">
        <v>99</v>
      </c>
      <c r="U57" s="19">
        <v>4</v>
      </c>
      <c r="V57" s="19">
        <v>6</v>
      </c>
      <c r="W57" s="19" t="s">
        <v>99</v>
      </c>
      <c r="X57" s="19">
        <v>9</v>
      </c>
      <c r="Y57" s="19">
        <v>3</v>
      </c>
      <c r="Z57" s="19">
        <v>3</v>
      </c>
      <c r="AA57" s="10">
        <f t="shared" si="7"/>
        <v>30</v>
      </c>
      <c r="AB57" s="11">
        <f t="shared" si="8"/>
        <v>78</v>
      </c>
    </row>
    <row r="58" spans="1:28" x14ac:dyDescent="0.25">
      <c r="A58" s="12" t="s">
        <v>117</v>
      </c>
      <c r="B58" s="19" t="s">
        <v>99</v>
      </c>
      <c r="C58" s="19" t="s">
        <v>99</v>
      </c>
      <c r="D58" s="19" t="s">
        <v>99</v>
      </c>
      <c r="E58" s="19" t="s">
        <v>99</v>
      </c>
      <c r="F58" s="19" t="s">
        <v>99</v>
      </c>
      <c r="G58" s="19" t="s">
        <v>99</v>
      </c>
      <c r="H58" s="19">
        <v>17</v>
      </c>
      <c r="I58" s="19">
        <v>2197</v>
      </c>
      <c r="J58" s="19">
        <v>240</v>
      </c>
      <c r="K58" s="19">
        <v>191</v>
      </c>
      <c r="L58" s="19">
        <v>3</v>
      </c>
      <c r="M58" s="19">
        <v>12</v>
      </c>
      <c r="N58" s="10">
        <f t="shared" si="6"/>
        <v>2660</v>
      </c>
      <c r="O58" s="19" t="s">
        <v>99</v>
      </c>
      <c r="P58" s="19" t="s">
        <v>99</v>
      </c>
      <c r="Q58" s="19" t="s">
        <v>99</v>
      </c>
      <c r="R58" s="19" t="s">
        <v>99</v>
      </c>
      <c r="S58" s="19" t="s">
        <v>99</v>
      </c>
      <c r="T58" s="19" t="s">
        <v>99</v>
      </c>
      <c r="U58" s="19" t="s">
        <v>99</v>
      </c>
      <c r="V58" s="19" t="s">
        <v>99</v>
      </c>
      <c r="W58" s="19" t="s">
        <v>99</v>
      </c>
      <c r="X58" s="19">
        <v>2</v>
      </c>
      <c r="Y58" s="19" t="s">
        <v>99</v>
      </c>
      <c r="Z58" s="19" t="s">
        <v>99</v>
      </c>
      <c r="AA58" s="10">
        <f t="shared" si="7"/>
        <v>2</v>
      </c>
      <c r="AB58" s="11">
        <f t="shared" si="8"/>
        <v>2662</v>
      </c>
    </row>
    <row r="59" spans="1:28" x14ac:dyDescent="0.25">
      <c r="A59" s="62" t="s">
        <v>1</v>
      </c>
      <c r="B59" s="16">
        <f t="shared" ref="B59:J59" si="9">SUM(B40:B58)</f>
        <v>180</v>
      </c>
      <c r="C59" s="16">
        <f t="shared" si="9"/>
        <v>171</v>
      </c>
      <c r="D59" s="16">
        <f t="shared" si="9"/>
        <v>152</v>
      </c>
      <c r="E59" s="16">
        <f t="shared" si="9"/>
        <v>168</v>
      </c>
      <c r="F59" s="16">
        <f t="shared" si="9"/>
        <v>154</v>
      </c>
      <c r="G59" s="16">
        <f t="shared" si="9"/>
        <v>146</v>
      </c>
      <c r="H59" s="16">
        <f t="shared" si="9"/>
        <v>252</v>
      </c>
      <c r="I59" s="16">
        <f t="shared" si="9"/>
        <v>2458</v>
      </c>
      <c r="J59" s="16">
        <f t="shared" si="9"/>
        <v>392</v>
      </c>
      <c r="K59" s="16">
        <f>SUM(K40:K58)</f>
        <v>346</v>
      </c>
      <c r="L59" s="16">
        <f>SUM(L40:L58)</f>
        <v>110</v>
      </c>
      <c r="M59" s="16">
        <f>SUM(M40:M58)</f>
        <v>119</v>
      </c>
      <c r="N59" s="16">
        <f>SUM(B59:M59)</f>
        <v>4648</v>
      </c>
      <c r="O59" s="16">
        <f t="shared" ref="O59:T59" si="10">SUM(O40:O58)</f>
        <v>54</v>
      </c>
      <c r="P59" s="16">
        <f t="shared" si="10"/>
        <v>67</v>
      </c>
      <c r="Q59" s="16">
        <f t="shared" si="10"/>
        <v>41</v>
      </c>
      <c r="R59" s="16">
        <f t="shared" si="10"/>
        <v>39</v>
      </c>
      <c r="S59" s="16">
        <f t="shared" si="10"/>
        <v>40</v>
      </c>
      <c r="T59" s="16">
        <f t="shared" si="10"/>
        <v>23</v>
      </c>
      <c r="U59" s="16">
        <f>SUM(U40:U58)</f>
        <v>139</v>
      </c>
      <c r="V59" s="16">
        <f t="shared" ref="V59:W59" si="11">SUM(V40:V58)</f>
        <v>145</v>
      </c>
      <c r="W59" s="16">
        <f t="shared" si="11"/>
        <v>118</v>
      </c>
      <c r="X59" s="16">
        <f>SUM(X40:X58)</f>
        <v>411</v>
      </c>
      <c r="Y59" s="16">
        <f>SUM(Y40:Y58)</f>
        <v>101</v>
      </c>
      <c r="Z59" s="16">
        <f>SUM(Z40:Z58)</f>
        <v>169</v>
      </c>
      <c r="AA59" s="16">
        <f>SUM(O59:Z59)</f>
        <v>1347</v>
      </c>
      <c r="AB59" s="16">
        <f>N59+AA59</f>
        <v>5995</v>
      </c>
    </row>
    <row r="60" spans="1:28" x14ac:dyDescent="0.25">
      <c r="A60" s="126" t="s">
        <v>76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</row>
    <row r="61" spans="1:28" x14ac:dyDescent="0.25">
      <c r="A61" s="1" t="s">
        <v>118</v>
      </c>
    </row>
    <row r="62" spans="1:28" x14ac:dyDescent="0.25">
      <c r="A62" s="1"/>
    </row>
    <row r="63" spans="1:28" x14ac:dyDescent="0.25">
      <c r="A63" s="21" t="s">
        <v>123</v>
      </c>
    </row>
    <row r="64" spans="1:28" s="52" customFormat="1" x14ac:dyDescent="0.25">
      <c r="A64" s="127" t="s">
        <v>103</v>
      </c>
      <c r="B64" s="129" t="s">
        <v>0</v>
      </c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28"/>
      <c r="N64" s="134" t="s">
        <v>95</v>
      </c>
      <c r="O64" s="129" t="s">
        <v>19</v>
      </c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28"/>
      <c r="AA64" s="134" t="s">
        <v>96</v>
      </c>
      <c r="AB64" s="137" t="s">
        <v>1</v>
      </c>
    </row>
    <row r="65" spans="1:31" s="52" customFormat="1" x14ac:dyDescent="0.25">
      <c r="A65" s="128"/>
      <c r="B65" s="9" t="s">
        <v>20</v>
      </c>
      <c r="C65" s="9" t="s">
        <v>21</v>
      </c>
      <c r="D65" s="9" t="s">
        <v>22</v>
      </c>
      <c r="E65" s="9" t="s">
        <v>62</v>
      </c>
      <c r="F65" s="9" t="s">
        <v>63</v>
      </c>
      <c r="G65" s="9" t="s">
        <v>64</v>
      </c>
      <c r="H65" s="9" t="s">
        <v>65</v>
      </c>
      <c r="I65" s="61" t="s">
        <v>66</v>
      </c>
      <c r="J65" s="9" t="s">
        <v>67</v>
      </c>
      <c r="K65" s="9" t="s">
        <v>68</v>
      </c>
      <c r="L65" s="9" t="s">
        <v>69</v>
      </c>
      <c r="M65" s="9" t="s">
        <v>70</v>
      </c>
      <c r="N65" s="135"/>
      <c r="O65" s="9" t="s">
        <v>20</v>
      </c>
      <c r="P65" s="9" t="s">
        <v>21</v>
      </c>
      <c r="Q65" s="9" t="s">
        <v>22</v>
      </c>
      <c r="R65" s="9" t="s">
        <v>62</v>
      </c>
      <c r="S65" s="9" t="s">
        <v>63</v>
      </c>
      <c r="T65" s="9" t="s">
        <v>64</v>
      </c>
      <c r="U65" s="9" t="s">
        <v>65</v>
      </c>
      <c r="V65" s="9" t="s">
        <v>66</v>
      </c>
      <c r="W65" s="9" t="s">
        <v>67</v>
      </c>
      <c r="X65" s="9" t="s">
        <v>68</v>
      </c>
      <c r="Y65" s="9" t="s">
        <v>69</v>
      </c>
      <c r="Z65" s="9" t="s">
        <v>70</v>
      </c>
      <c r="AA65" s="135"/>
      <c r="AB65" s="129"/>
      <c r="AE65" s="60"/>
    </row>
    <row r="66" spans="1:31" x14ac:dyDescent="0.25">
      <c r="A66" s="12" t="s">
        <v>28</v>
      </c>
      <c r="B66" s="19">
        <v>2</v>
      </c>
      <c r="C66" s="19">
        <v>2</v>
      </c>
      <c r="D66" s="19">
        <v>1</v>
      </c>
      <c r="E66" s="19">
        <v>1</v>
      </c>
      <c r="F66" s="19">
        <v>1</v>
      </c>
      <c r="G66" s="19" t="s">
        <v>99</v>
      </c>
      <c r="H66" s="19">
        <v>4</v>
      </c>
      <c r="I66" s="19" t="s">
        <v>99</v>
      </c>
      <c r="J66" s="19">
        <v>1</v>
      </c>
      <c r="K66" s="19">
        <v>2</v>
      </c>
      <c r="L66" s="19">
        <v>2</v>
      </c>
      <c r="M66" s="19">
        <v>2</v>
      </c>
      <c r="N66" s="10">
        <f>SUM(B66:M66)</f>
        <v>18</v>
      </c>
      <c r="O66" s="19" t="s">
        <v>99</v>
      </c>
      <c r="P66" s="19">
        <v>1</v>
      </c>
      <c r="Q66" s="19">
        <v>1</v>
      </c>
      <c r="R66" s="19">
        <v>1</v>
      </c>
      <c r="S66" s="19" t="s">
        <v>99</v>
      </c>
      <c r="T66" s="19" t="s">
        <v>99</v>
      </c>
      <c r="U66" s="19" t="s">
        <v>99</v>
      </c>
      <c r="V66" s="19">
        <v>2</v>
      </c>
      <c r="W66" s="19" t="s">
        <v>99</v>
      </c>
      <c r="X66" s="19">
        <v>3</v>
      </c>
      <c r="Y66" s="19">
        <v>1</v>
      </c>
      <c r="Z66" s="19">
        <v>1</v>
      </c>
      <c r="AA66" s="10">
        <f>SUM(O66:Z66)</f>
        <v>10</v>
      </c>
      <c r="AB66" s="11">
        <f>+N66+AA66</f>
        <v>28</v>
      </c>
    </row>
    <row r="67" spans="1:31" x14ac:dyDescent="0.25">
      <c r="A67" s="12" t="s">
        <v>29</v>
      </c>
      <c r="B67" s="19">
        <v>105</v>
      </c>
      <c r="C67" s="19">
        <v>121</v>
      </c>
      <c r="D67" s="19">
        <v>91</v>
      </c>
      <c r="E67" s="19">
        <v>92</v>
      </c>
      <c r="F67" s="19">
        <v>98</v>
      </c>
      <c r="G67" s="19">
        <v>50</v>
      </c>
      <c r="H67" s="19">
        <v>186</v>
      </c>
      <c r="I67" s="19">
        <v>101</v>
      </c>
      <c r="J67" s="19">
        <v>122</v>
      </c>
      <c r="K67" s="19">
        <v>133</v>
      </c>
      <c r="L67" s="19">
        <v>47</v>
      </c>
      <c r="M67" s="19">
        <v>63</v>
      </c>
      <c r="N67" s="10">
        <f t="shared" ref="N67:N84" si="12">SUM(B67:M67)</f>
        <v>1209</v>
      </c>
      <c r="O67" s="19">
        <v>4</v>
      </c>
      <c r="P67" s="19">
        <v>10</v>
      </c>
      <c r="Q67" s="19">
        <v>8</v>
      </c>
      <c r="R67" s="19">
        <v>8</v>
      </c>
      <c r="S67" s="19">
        <v>8</v>
      </c>
      <c r="T67" s="19">
        <v>6</v>
      </c>
      <c r="U67" s="19">
        <v>22</v>
      </c>
      <c r="V67" s="19">
        <v>19</v>
      </c>
      <c r="W67" s="19">
        <v>40</v>
      </c>
      <c r="X67" s="19">
        <v>73</v>
      </c>
      <c r="Y67" s="19">
        <v>17</v>
      </c>
      <c r="Z67" s="19">
        <v>68</v>
      </c>
      <c r="AA67" s="10">
        <f t="shared" ref="AA67:AA84" si="13">SUM(O67:Z67)</f>
        <v>283</v>
      </c>
      <c r="AB67" s="11">
        <f t="shared" ref="AB67:AB84" si="14">+N67+AA67</f>
        <v>1492</v>
      </c>
    </row>
    <row r="68" spans="1:31" x14ac:dyDescent="0.25">
      <c r="A68" s="12" t="s">
        <v>30</v>
      </c>
      <c r="B68" s="19">
        <v>15</v>
      </c>
      <c r="C68" s="19">
        <v>17</v>
      </c>
      <c r="D68" s="19">
        <v>6</v>
      </c>
      <c r="E68" s="19">
        <v>24</v>
      </c>
      <c r="F68" s="19">
        <v>8</v>
      </c>
      <c r="G68" s="19">
        <v>5</v>
      </c>
      <c r="H68" s="19">
        <v>29</v>
      </c>
      <c r="I68" s="19">
        <v>11</v>
      </c>
      <c r="J68" s="19">
        <v>14</v>
      </c>
      <c r="K68" s="19">
        <v>8</v>
      </c>
      <c r="L68" s="19">
        <v>8</v>
      </c>
      <c r="M68" s="19">
        <v>6</v>
      </c>
      <c r="N68" s="10">
        <f t="shared" si="12"/>
        <v>151</v>
      </c>
      <c r="O68" s="19" t="s">
        <v>99</v>
      </c>
      <c r="P68" s="19">
        <v>9</v>
      </c>
      <c r="Q68" s="19">
        <v>2</v>
      </c>
      <c r="R68" s="19">
        <v>2</v>
      </c>
      <c r="S68" s="19" t="s">
        <v>99</v>
      </c>
      <c r="T68" s="19" t="s">
        <v>99</v>
      </c>
      <c r="U68" s="19">
        <v>1</v>
      </c>
      <c r="V68" s="19">
        <v>3</v>
      </c>
      <c r="W68" s="19">
        <v>11</v>
      </c>
      <c r="X68" s="19">
        <v>16</v>
      </c>
      <c r="Y68" s="19">
        <v>3</v>
      </c>
      <c r="Z68" s="19">
        <v>6</v>
      </c>
      <c r="AA68" s="10">
        <f t="shared" si="13"/>
        <v>53</v>
      </c>
      <c r="AB68" s="11">
        <f t="shared" si="14"/>
        <v>204</v>
      </c>
    </row>
    <row r="69" spans="1:31" x14ac:dyDescent="0.25">
      <c r="A69" s="12" t="s">
        <v>31</v>
      </c>
      <c r="B69" s="19">
        <v>20</v>
      </c>
      <c r="C69" s="19">
        <v>24</v>
      </c>
      <c r="D69" s="19">
        <v>13</v>
      </c>
      <c r="E69" s="19">
        <v>17</v>
      </c>
      <c r="F69" s="19">
        <v>5</v>
      </c>
      <c r="G69" s="19">
        <v>8</v>
      </c>
      <c r="H69" s="19">
        <v>27</v>
      </c>
      <c r="I69" s="19">
        <v>7</v>
      </c>
      <c r="J69" s="19">
        <v>14</v>
      </c>
      <c r="K69" s="19">
        <v>14</v>
      </c>
      <c r="L69" s="19">
        <v>7</v>
      </c>
      <c r="M69" s="19">
        <v>10</v>
      </c>
      <c r="N69" s="10">
        <f t="shared" si="12"/>
        <v>166</v>
      </c>
      <c r="O69" s="19">
        <v>1</v>
      </c>
      <c r="P69" s="19">
        <v>3</v>
      </c>
      <c r="Q69" s="19">
        <v>1</v>
      </c>
      <c r="R69" s="19">
        <v>1</v>
      </c>
      <c r="S69" s="19" t="s">
        <v>99</v>
      </c>
      <c r="T69" s="19" t="s">
        <v>99</v>
      </c>
      <c r="U69" s="19">
        <v>4</v>
      </c>
      <c r="V69" s="19">
        <v>4</v>
      </c>
      <c r="W69" s="19">
        <v>5</v>
      </c>
      <c r="X69" s="19">
        <v>10</v>
      </c>
      <c r="Y69" s="19">
        <v>6</v>
      </c>
      <c r="Z69" s="19">
        <v>7</v>
      </c>
      <c r="AA69" s="10">
        <f t="shared" si="13"/>
        <v>42</v>
      </c>
      <c r="AB69" s="11">
        <f t="shared" si="14"/>
        <v>208</v>
      </c>
    </row>
    <row r="70" spans="1:31" x14ac:dyDescent="0.25">
      <c r="A70" s="12" t="s">
        <v>32</v>
      </c>
      <c r="B70" s="19">
        <v>24</v>
      </c>
      <c r="C70" s="19">
        <v>31</v>
      </c>
      <c r="D70" s="19">
        <v>14</v>
      </c>
      <c r="E70" s="19">
        <v>15</v>
      </c>
      <c r="F70" s="19">
        <v>27</v>
      </c>
      <c r="G70" s="19">
        <v>18</v>
      </c>
      <c r="H70" s="19">
        <v>52</v>
      </c>
      <c r="I70" s="19">
        <v>20</v>
      </c>
      <c r="J70" s="19">
        <v>17</v>
      </c>
      <c r="K70" s="19">
        <v>32</v>
      </c>
      <c r="L70" s="19">
        <v>14</v>
      </c>
      <c r="M70" s="19">
        <v>11</v>
      </c>
      <c r="N70" s="10">
        <f t="shared" si="12"/>
        <v>275</v>
      </c>
      <c r="O70" s="19">
        <v>1</v>
      </c>
      <c r="P70" s="19">
        <v>7</v>
      </c>
      <c r="Q70" s="19">
        <v>1</v>
      </c>
      <c r="R70" s="19">
        <v>3</v>
      </c>
      <c r="S70" s="19">
        <v>1</v>
      </c>
      <c r="T70" s="19" t="s">
        <v>99</v>
      </c>
      <c r="U70" s="19">
        <v>6</v>
      </c>
      <c r="V70" s="19">
        <v>3</v>
      </c>
      <c r="W70" s="19">
        <v>15</v>
      </c>
      <c r="X70" s="19">
        <v>13</v>
      </c>
      <c r="Y70" s="19">
        <v>7</v>
      </c>
      <c r="Z70" s="19">
        <v>18</v>
      </c>
      <c r="AA70" s="10">
        <f t="shared" si="13"/>
        <v>75</v>
      </c>
      <c r="AB70" s="11">
        <f t="shared" si="14"/>
        <v>350</v>
      </c>
    </row>
    <row r="71" spans="1:31" x14ac:dyDescent="0.25">
      <c r="A71" s="12" t="s">
        <v>33</v>
      </c>
      <c r="B71" s="19">
        <v>1</v>
      </c>
      <c r="C71" s="19">
        <v>2</v>
      </c>
      <c r="D71" s="19">
        <v>5</v>
      </c>
      <c r="E71" s="19">
        <v>2</v>
      </c>
      <c r="F71" s="19">
        <v>5</v>
      </c>
      <c r="G71" s="19">
        <v>3</v>
      </c>
      <c r="H71" s="19">
        <v>9</v>
      </c>
      <c r="I71" s="19">
        <v>1</v>
      </c>
      <c r="J71" s="19">
        <v>5</v>
      </c>
      <c r="K71" s="19">
        <v>5</v>
      </c>
      <c r="L71" s="19">
        <v>6</v>
      </c>
      <c r="M71" s="19">
        <v>5</v>
      </c>
      <c r="N71" s="10">
        <f t="shared" si="12"/>
        <v>49</v>
      </c>
      <c r="O71" s="19" t="s">
        <v>99</v>
      </c>
      <c r="P71" s="19">
        <v>3</v>
      </c>
      <c r="Q71" s="19" t="s">
        <v>99</v>
      </c>
      <c r="R71" s="19" t="s">
        <v>99</v>
      </c>
      <c r="S71" s="19" t="s">
        <v>99</v>
      </c>
      <c r="T71" s="19" t="s">
        <v>99</v>
      </c>
      <c r="U71" s="19">
        <v>10</v>
      </c>
      <c r="V71" s="19">
        <v>1</v>
      </c>
      <c r="W71" s="19">
        <v>4</v>
      </c>
      <c r="X71" s="19">
        <v>3</v>
      </c>
      <c r="Y71" s="19" t="s">
        <v>99</v>
      </c>
      <c r="Z71" s="19">
        <v>10</v>
      </c>
      <c r="AA71" s="10">
        <f t="shared" si="13"/>
        <v>31</v>
      </c>
      <c r="AB71" s="11">
        <f t="shared" si="14"/>
        <v>80</v>
      </c>
    </row>
    <row r="72" spans="1:31" x14ac:dyDescent="0.25">
      <c r="A72" s="12" t="s">
        <v>34</v>
      </c>
      <c r="B72" s="19">
        <v>15</v>
      </c>
      <c r="C72" s="19">
        <v>14</v>
      </c>
      <c r="D72" s="19">
        <v>15</v>
      </c>
      <c r="E72" s="19">
        <v>16</v>
      </c>
      <c r="F72" s="19">
        <v>5</v>
      </c>
      <c r="G72" s="19">
        <v>10</v>
      </c>
      <c r="H72" s="19">
        <v>20</v>
      </c>
      <c r="I72" s="19">
        <v>19</v>
      </c>
      <c r="J72" s="19">
        <v>12</v>
      </c>
      <c r="K72" s="19">
        <v>17</v>
      </c>
      <c r="L72" s="19">
        <v>6</v>
      </c>
      <c r="M72" s="19">
        <v>13</v>
      </c>
      <c r="N72" s="10">
        <f t="shared" si="12"/>
        <v>162</v>
      </c>
      <c r="O72" s="19" t="s">
        <v>99</v>
      </c>
      <c r="P72" s="19">
        <v>5</v>
      </c>
      <c r="Q72" s="19">
        <v>3</v>
      </c>
      <c r="R72" s="19">
        <v>4</v>
      </c>
      <c r="S72" s="19">
        <v>3</v>
      </c>
      <c r="T72" s="19" t="s">
        <v>99</v>
      </c>
      <c r="U72" s="19">
        <v>1</v>
      </c>
      <c r="V72" s="19">
        <v>4</v>
      </c>
      <c r="W72" s="19">
        <v>18</v>
      </c>
      <c r="X72" s="19">
        <v>13</v>
      </c>
      <c r="Y72" s="19">
        <v>2</v>
      </c>
      <c r="Z72" s="19">
        <v>15</v>
      </c>
      <c r="AA72" s="10">
        <f t="shared" si="13"/>
        <v>68</v>
      </c>
      <c r="AB72" s="11">
        <f t="shared" si="14"/>
        <v>230</v>
      </c>
    </row>
    <row r="73" spans="1:31" x14ac:dyDescent="0.25">
      <c r="A73" s="12" t="s">
        <v>35</v>
      </c>
      <c r="B73" s="19">
        <v>152</v>
      </c>
      <c r="C73" s="19">
        <v>225</v>
      </c>
      <c r="D73" s="19">
        <v>160</v>
      </c>
      <c r="E73" s="19">
        <v>201</v>
      </c>
      <c r="F73" s="19">
        <v>191</v>
      </c>
      <c r="G73" s="19">
        <v>148</v>
      </c>
      <c r="H73" s="19">
        <v>351</v>
      </c>
      <c r="I73" s="19">
        <v>193</v>
      </c>
      <c r="J73" s="19">
        <v>199</v>
      </c>
      <c r="K73" s="19">
        <v>282</v>
      </c>
      <c r="L73" s="19">
        <v>106</v>
      </c>
      <c r="M73" s="19">
        <v>128</v>
      </c>
      <c r="N73" s="10">
        <f t="shared" si="12"/>
        <v>2336</v>
      </c>
      <c r="O73" s="19">
        <v>10</v>
      </c>
      <c r="P73" s="19">
        <v>24</v>
      </c>
      <c r="Q73" s="19">
        <v>9</v>
      </c>
      <c r="R73" s="19">
        <v>12</v>
      </c>
      <c r="S73" s="19">
        <v>5</v>
      </c>
      <c r="T73" s="19">
        <v>10</v>
      </c>
      <c r="U73" s="19">
        <v>69</v>
      </c>
      <c r="V73" s="19">
        <v>46</v>
      </c>
      <c r="W73" s="19">
        <v>60</v>
      </c>
      <c r="X73" s="19">
        <v>125</v>
      </c>
      <c r="Y73" s="19">
        <v>26</v>
      </c>
      <c r="Z73" s="19">
        <v>64</v>
      </c>
      <c r="AA73" s="10">
        <f t="shared" si="13"/>
        <v>460</v>
      </c>
      <c r="AB73" s="11">
        <f t="shared" si="14"/>
        <v>2796</v>
      </c>
    </row>
    <row r="74" spans="1:31" x14ac:dyDescent="0.25">
      <c r="A74" s="12" t="s">
        <v>36</v>
      </c>
      <c r="B74" s="19">
        <v>178</v>
      </c>
      <c r="C74" s="19">
        <v>171</v>
      </c>
      <c r="D74" s="19">
        <v>174</v>
      </c>
      <c r="E74" s="19">
        <v>206</v>
      </c>
      <c r="F74" s="19">
        <v>172</v>
      </c>
      <c r="G74" s="19">
        <v>118</v>
      </c>
      <c r="H74" s="19">
        <v>408</v>
      </c>
      <c r="I74" s="19">
        <v>199</v>
      </c>
      <c r="J74" s="19">
        <v>199</v>
      </c>
      <c r="K74" s="19">
        <v>258</v>
      </c>
      <c r="L74" s="19">
        <v>88</v>
      </c>
      <c r="M74" s="19">
        <v>118</v>
      </c>
      <c r="N74" s="10">
        <f t="shared" si="12"/>
        <v>2289</v>
      </c>
      <c r="O74" s="19">
        <v>25</v>
      </c>
      <c r="P74" s="19">
        <v>27</v>
      </c>
      <c r="Q74" s="19">
        <v>10</v>
      </c>
      <c r="R74" s="19">
        <v>10</v>
      </c>
      <c r="S74" s="19">
        <v>8</v>
      </c>
      <c r="T74" s="19">
        <v>6</v>
      </c>
      <c r="U74" s="19">
        <v>104</v>
      </c>
      <c r="V74" s="19">
        <v>103</v>
      </c>
      <c r="W74" s="19">
        <v>113</v>
      </c>
      <c r="X74" s="19">
        <v>104</v>
      </c>
      <c r="Y74" s="19">
        <v>32</v>
      </c>
      <c r="Z74" s="19">
        <v>83</v>
      </c>
      <c r="AA74" s="10">
        <f t="shared" si="13"/>
        <v>625</v>
      </c>
      <c r="AB74" s="11">
        <f t="shared" si="14"/>
        <v>2914</v>
      </c>
    </row>
    <row r="75" spans="1:31" x14ac:dyDescent="0.25">
      <c r="A75" s="12" t="s">
        <v>37</v>
      </c>
      <c r="B75" s="19">
        <v>3</v>
      </c>
      <c r="C75" s="19">
        <v>5</v>
      </c>
      <c r="D75" s="19">
        <v>7</v>
      </c>
      <c r="E75" s="19">
        <v>6</v>
      </c>
      <c r="F75" s="19" t="s">
        <v>99</v>
      </c>
      <c r="G75" s="19">
        <v>5</v>
      </c>
      <c r="H75" s="19">
        <v>25</v>
      </c>
      <c r="I75" s="19">
        <v>10</v>
      </c>
      <c r="J75" s="19">
        <v>17</v>
      </c>
      <c r="K75" s="19">
        <v>15</v>
      </c>
      <c r="L75" s="19">
        <v>8</v>
      </c>
      <c r="M75" s="19">
        <v>3</v>
      </c>
      <c r="N75" s="10">
        <f t="shared" si="12"/>
        <v>104</v>
      </c>
      <c r="O75" s="19">
        <v>1</v>
      </c>
      <c r="P75" s="19">
        <v>2</v>
      </c>
      <c r="Q75" s="19">
        <v>1</v>
      </c>
      <c r="R75" s="19">
        <v>2</v>
      </c>
      <c r="S75" s="19" t="s">
        <v>99</v>
      </c>
      <c r="T75" s="19" t="s">
        <v>99</v>
      </c>
      <c r="U75" s="19">
        <v>3</v>
      </c>
      <c r="V75" s="19">
        <v>4</v>
      </c>
      <c r="W75" s="19">
        <v>7</v>
      </c>
      <c r="X75" s="19">
        <v>26</v>
      </c>
      <c r="Y75" s="19">
        <v>6</v>
      </c>
      <c r="Z75" s="19">
        <v>11</v>
      </c>
      <c r="AA75" s="10">
        <f t="shared" si="13"/>
        <v>63</v>
      </c>
      <c r="AB75" s="11">
        <f t="shared" si="14"/>
        <v>167</v>
      </c>
    </row>
    <row r="76" spans="1:31" x14ac:dyDescent="0.25">
      <c r="A76" s="12" t="s">
        <v>38</v>
      </c>
      <c r="B76" s="19">
        <v>16</v>
      </c>
      <c r="C76" s="19">
        <v>8</v>
      </c>
      <c r="D76" s="19">
        <v>12</v>
      </c>
      <c r="E76" s="19">
        <v>7</v>
      </c>
      <c r="F76" s="19">
        <v>10</v>
      </c>
      <c r="G76" s="19">
        <v>2</v>
      </c>
      <c r="H76" s="19">
        <v>28</v>
      </c>
      <c r="I76" s="19">
        <v>13</v>
      </c>
      <c r="J76" s="19">
        <v>6</v>
      </c>
      <c r="K76" s="19">
        <v>11</v>
      </c>
      <c r="L76" s="19">
        <v>5</v>
      </c>
      <c r="M76" s="19">
        <v>9</v>
      </c>
      <c r="N76" s="10">
        <f t="shared" si="12"/>
        <v>127</v>
      </c>
      <c r="O76" s="19">
        <v>4</v>
      </c>
      <c r="P76" s="19">
        <v>3</v>
      </c>
      <c r="Q76" s="19" t="s">
        <v>99</v>
      </c>
      <c r="R76" s="19">
        <v>2</v>
      </c>
      <c r="S76" s="19">
        <v>1</v>
      </c>
      <c r="T76" s="19">
        <v>1</v>
      </c>
      <c r="U76" s="19">
        <v>11</v>
      </c>
      <c r="V76" s="19">
        <v>5</v>
      </c>
      <c r="W76" s="19">
        <v>9</v>
      </c>
      <c r="X76" s="19">
        <v>3</v>
      </c>
      <c r="Y76" s="19">
        <v>6</v>
      </c>
      <c r="Z76" s="19">
        <v>22</v>
      </c>
      <c r="AA76" s="10">
        <f t="shared" si="13"/>
        <v>67</v>
      </c>
      <c r="AB76" s="11">
        <f t="shared" si="14"/>
        <v>194</v>
      </c>
    </row>
    <row r="77" spans="1:31" x14ac:dyDescent="0.25">
      <c r="A77" s="12" t="s">
        <v>39</v>
      </c>
      <c r="B77" s="19">
        <v>9</v>
      </c>
      <c r="C77" s="19">
        <v>4</v>
      </c>
      <c r="D77" s="19">
        <v>11</v>
      </c>
      <c r="E77" s="19">
        <v>13</v>
      </c>
      <c r="F77" s="19">
        <v>8</v>
      </c>
      <c r="G77" s="19">
        <v>7</v>
      </c>
      <c r="H77" s="19">
        <v>14</v>
      </c>
      <c r="I77" s="19">
        <v>9</v>
      </c>
      <c r="J77" s="19">
        <v>8</v>
      </c>
      <c r="K77" s="19">
        <v>12</v>
      </c>
      <c r="L77" s="19">
        <v>3</v>
      </c>
      <c r="M77" s="19">
        <v>1</v>
      </c>
      <c r="N77" s="10">
        <f t="shared" si="12"/>
        <v>99</v>
      </c>
      <c r="O77" s="19" t="s">
        <v>99</v>
      </c>
      <c r="P77" s="19">
        <v>3</v>
      </c>
      <c r="Q77" s="19" t="s">
        <v>99</v>
      </c>
      <c r="R77" s="19" t="s">
        <v>99</v>
      </c>
      <c r="S77" s="19" t="s">
        <v>99</v>
      </c>
      <c r="T77" s="19">
        <v>1</v>
      </c>
      <c r="U77" s="19">
        <v>4</v>
      </c>
      <c r="V77" s="19">
        <v>4</v>
      </c>
      <c r="W77" s="19">
        <v>12</v>
      </c>
      <c r="X77" s="19">
        <v>9</v>
      </c>
      <c r="Y77" s="19">
        <v>4</v>
      </c>
      <c r="Z77" s="19">
        <v>10</v>
      </c>
      <c r="AA77" s="10">
        <f t="shared" si="13"/>
        <v>47</v>
      </c>
      <c r="AB77" s="11">
        <f t="shared" si="14"/>
        <v>146</v>
      </c>
    </row>
    <row r="78" spans="1:31" x14ac:dyDescent="0.25">
      <c r="A78" s="12" t="s">
        <v>40</v>
      </c>
      <c r="B78" s="19">
        <v>28</v>
      </c>
      <c r="C78" s="19">
        <v>51</v>
      </c>
      <c r="D78" s="19">
        <v>31</v>
      </c>
      <c r="E78" s="19">
        <v>30</v>
      </c>
      <c r="F78" s="19">
        <v>35</v>
      </c>
      <c r="G78" s="19">
        <v>27</v>
      </c>
      <c r="H78" s="19">
        <v>77</v>
      </c>
      <c r="I78" s="19">
        <v>50</v>
      </c>
      <c r="J78" s="19">
        <v>40</v>
      </c>
      <c r="K78" s="19">
        <v>44</v>
      </c>
      <c r="L78" s="19">
        <v>28</v>
      </c>
      <c r="M78" s="19">
        <v>24</v>
      </c>
      <c r="N78" s="10">
        <f t="shared" si="12"/>
        <v>465</v>
      </c>
      <c r="O78" s="19">
        <v>1</v>
      </c>
      <c r="P78" s="19">
        <v>6</v>
      </c>
      <c r="Q78" s="19">
        <v>3</v>
      </c>
      <c r="R78" s="19">
        <v>5</v>
      </c>
      <c r="S78" s="19">
        <v>3</v>
      </c>
      <c r="T78" s="19">
        <v>5</v>
      </c>
      <c r="U78" s="19">
        <v>10</v>
      </c>
      <c r="V78" s="19">
        <v>10</v>
      </c>
      <c r="W78" s="19">
        <v>30</v>
      </c>
      <c r="X78" s="19">
        <v>40</v>
      </c>
      <c r="Y78" s="19">
        <v>7</v>
      </c>
      <c r="Z78" s="19">
        <v>44</v>
      </c>
      <c r="AA78" s="10">
        <f t="shared" si="13"/>
        <v>164</v>
      </c>
      <c r="AB78" s="11">
        <f t="shared" si="14"/>
        <v>629</v>
      </c>
    </row>
    <row r="79" spans="1:31" x14ac:dyDescent="0.25">
      <c r="A79" s="12" t="s">
        <v>41</v>
      </c>
      <c r="B79" s="19">
        <v>4</v>
      </c>
      <c r="C79" s="19">
        <v>5</v>
      </c>
      <c r="D79" s="19">
        <v>6</v>
      </c>
      <c r="E79" s="19">
        <v>5</v>
      </c>
      <c r="F79" s="19">
        <v>4</v>
      </c>
      <c r="G79" s="19">
        <v>3</v>
      </c>
      <c r="H79" s="19">
        <v>19</v>
      </c>
      <c r="I79" s="19">
        <v>1</v>
      </c>
      <c r="J79" s="19">
        <v>1</v>
      </c>
      <c r="K79" s="19">
        <v>7</v>
      </c>
      <c r="L79" s="19">
        <v>4</v>
      </c>
      <c r="M79" s="19">
        <v>3</v>
      </c>
      <c r="N79" s="10">
        <f t="shared" si="12"/>
        <v>62</v>
      </c>
      <c r="O79" s="19" t="s">
        <v>99</v>
      </c>
      <c r="P79" s="19">
        <v>1</v>
      </c>
      <c r="Q79" s="19">
        <v>3</v>
      </c>
      <c r="R79" s="19">
        <v>1</v>
      </c>
      <c r="S79" s="19" t="s">
        <v>99</v>
      </c>
      <c r="T79" s="19">
        <v>2</v>
      </c>
      <c r="U79" s="19">
        <v>1</v>
      </c>
      <c r="V79" s="19">
        <v>2</v>
      </c>
      <c r="W79" s="19">
        <v>6</v>
      </c>
      <c r="X79" s="19">
        <v>6</v>
      </c>
      <c r="Y79" s="19">
        <v>1</v>
      </c>
      <c r="Z79" s="19">
        <v>8</v>
      </c>
      <c r="AA79" s="10">
        <f t="shared" si="13"/>
        <v>31</v>
      </c>
      <c r="AB79" s="11">
        <f t="shared" si="14"/>
        <v>93</v>
      </c>
    </row>
    <row r="80" spans="1:31" x14ac:dyDescent="0.25">
      <c r="A80" s="12" t="s">
        <v>42</v>
      </c>
      <c r="B80" s="19">
        <v>2</v>
      </c>
      <c r="C80" s="19">
        <v>5</v>
      </c>
      <c r="D80" s="19">
        <v>5</v>
      </c>
      <c r="E80" s="19">
        <v>3</v>
      </c>
      <c r="F80" s="19">
        <v>4</v>
      </c>
      <c r="G80" s="19">
        <v>2</v>
      </c>
      <c r="H80" s="19">
        <v>12</v>
      </c>
      <c r="I80" s="19">
        <v>1</v>
      </c>
      <c r="J80" s="19">
        <v>3</v>
      </c>
      <c r="K80" s="19">
        <v>2</v>
      </c>
      <c r="L80" s="19">
        <v>3</v>
      </c>
      <c r="M80" s="19">
        <v>3</v>
      </c>
      <c r="N80" s="10">
        <f t="shared" si="12"/>
        <v>45</v>
      </c>
      <c r="O80" s="19" t="s">
        <v>99</v>
      </c>
      <c r="P80" s="19">
        <v>1</v>
      </c>
      <c r="Q80" s="19" t="s">
        <v>99</v>
      </c>
      <c r="R80" s="19" t="s">
        <v>99</v>
      </c>
      <c r="S80" s="19" t="s">
        <v>99</v>
      </c>
      <c r="T80" s="19" t="s">
        <v>99</v>
      </c>
      <c r="U80" s="19">
        <v>1</v>
      </c>
      <c r="V80" s="19">
        <v>3</v>
      </c>
      <c r="W80" s="19">
        <v>1</v>
      </c>
      <c r="X80" s="19">
        <v>4</v>
      </c>
      <c r="Y80" s="19" t="s">
        <v>99</v>
      </c>
      <c r="Z80" s="19">
        <v>3</v>
      </c>
      <c r="AA80" s="10">
        <f t="shared" si="13"/>
        <v>13</v>
      </c>
      <c r="AB80" s="11">
        <f t="shared" si="14"/>
        <v>58</v>
      </c>
    </row>
    <row r="81" spans="1:28" x14ac:dyDescent="0.25">
      <c r="A81" s="12" t="s">
        <v>43</v>
      </c>
      <c r="B81" s="19">
        <v>8</v>
      </c>
      <c r="C81" s="19">
        <v>9</v>
      </c>
      <c r="D81" s="19">
        <v>11</v>
      </c>
      <c r="E81" s="19">
        <v>2</v>
      </c>
      <c r="F81" s="19">
        <v>2</v>
      </c>
      <c r="G81" s="19">
        <v>5</v>
      </c>
      <c r="H81" s="19">
        <v>4</v>
      </c>
      <c r="I81" s="19">
        <v>13</v>
      </c>
      <c r="J81" s="19">
        <v>2</v>
      </c>
      <c r="K81" s="19">
        <v>6</v>
      </c>
      <c r="L81" s="19">
        <v>3</v>
      </c>
      <c r="M81" s="19">
        <v>4</v>
      </c>
      <c r="N81" s="10">
        <f t="shared" si="12"/>
        <v>69</v>
      </c>
      <c r="O81" s="19" t="s">
        <v>99</v>
      </c>
      <c r="P81" s="19">
        <v>4</v>
      </c>
      <c r="Q81" s="19">
        <v>1</v>
      </c>
      <c r="R81" s="19" t="s">
        <v>99</v>
      </c>
      <c r="S81" s="19">
        <v>1</v>
      </c>
      <c r="T81" s="19" t="s">
        <v>99</v>
      </c>
      <c r="U81" s="19">
        <v>8</v>
      </c>
      <c r="V81" s="19">
        <v>4</v>
      </c>
      <c r="W81" s="19">
        <v>5</v>
      </c>
      <c r="X81" s="19">
        <v>7</v>
      </c>
      <c r="Y81" s="19">
        <v>1</v>
      </c>
      <c r="Z81" s="19">
        <v>4</v>
      </c>
      <c r="AA81" s="10">
        <f t="shared" si="13"/>
        <v>35</v>
      </c>
      <c r="AB81" s="11">
        <f t="shared" si="14"/>
        <v>104</v>
      </c>
    </row>
    <row r="82" spans="1:28" x14ac:dyDescent="0.25">
      <c r="A82" s="12" t="s">
        <v>44</v>
      </c>
      <c r="B82" s="19">
        <v>3</v>
      </c>
      <c r="C82" s="19">
        <v>6</v>
      </c>
      <c r="D82" s="19">
        <v>3</v>
      </c>
      <c r="E82" s="19">
        <v>4</v>
      </c>
      <c r="F82" s="19">
        <v>3</v>
      </c>
      <c r="G82" s="19"/>
      <c r="H82" s="19">
        <v>11</v>
      </c>
      <c r="I82" s="19">
        <v>3</v>
      </c>
      <c r="J82" s="19">
        <v>9</v>
      </c>
      <c r="K82" s="19">
        <v>1</v>
      </c>
      <c r="L82" s="19">
        <v>2</v>
      </c>
      <c r="M82" s="19">
        <v>2</v>
      </c>
      <c r="N82" s="10">
        <f t="shared" si="12"/>
        <v>47</v>
      </c>
      <c r="O82" s="19">
        <v>1</v>
      </c>
      <c r="P82" s="19">
        <v>2</v>
      </c>
      <c r="Q82" s="19">
        <v>3</v>
      </c>
      <c r="R82" s="19" t="s">
        <v>99</v>
      </c>
      <c r="S82" s="19" t="s">
        <v>99</v>
      </c>
      <c r="T82" s="19" t="s">
        <v>99</v>
      </c>
      <c r="U82" s="19">
        <v>1</v>
      </c>
      <c r="V82" s="19">
        <v>3</v>
      </c>
      <c r="W82" s="19">
        <v>2</v>
      </c>
      <c r="X82" s="19">
        <v>6</v>
      </c>
      <c r="Y82" s="19">
        <v>1</v>
      </c>
      <c r="Z82" s="19">
        <v>5</v>
      </c>
      <c r="AA82" s="10">
        <f t="shared" si="13"/>
        <v>24</v>
      </c>
      <c r="AB82" s="11">
        <f t="shared" si="14"/>
        <v>71</v>
      </c>
    </row>
    <row r="83" spans="1:28" x14ac:dyDescent="0.25">
      <c r="A83" s="12" t="s">
        <v>45</v>
      </c>
      <c r="B83" s="19">
        <v>4</v>
      </c>
      <c r="C83" s="19">
        <v>6</v>
      </c>
      <c r="D83" s="19">
        <v>10</v>
      </c>
      <c r="E83" s="19">
        <v>10</v>
      </c>
      <c r="F83" s="19">
        <v>6</v>
      </c>
      <c r="G83" s="19">
        <v>7</v>
      </c>
      <c r="H83" s="19">
        <v>32</v>
      </c>
      <c r="I83" s="19">
        <v>7</v>
      </c>
      <c r="J83" s="19">
        <v>6</v>
      </c>
      <c r="K83" s="19">
        <v>9</v>
      </c>
      <c r="L83" s="19">
        <v>4</v>
      </c>
      <c r="M83" s="19">
        <v>6</v>
      </c>
      <c r="N83" s="10">
        <f t="shared" si="12"/>
        <v>107</v>
      </c>
      <c r="O83" s="19">
        <v>1</v>
      </c>
      <c r="P83" s="19">
        <v>1</v>
      </c>
      <c r="Q83" s="19">
        <v>1</v>
      </c>
      <c r="R83" s="19">
        <v>2</v>
      </c>
      <c r="S83" s="19" t="s">
        <v>99</v>
      </c>
      <c r="T83" s="19" t="s">
        <v>99</v>
      </c>
      <c r="U83" s="19">
        <v>4</v>
      </c>
      <c r="V83" s="19">
        <v>4</v>
      </c>
      <c r="W83" s="19">
        <v>11</v>
      </c>
      <c r="X83" s="19">
        <v>12</v>
      </c>
      <c r="Y83" s="19">
        <v>1</v>
      </c>
      <c r="Z83" s="19">
        <v>20</v>
      </c>
      <c r="AA83" s="10">
        <f t="shared" si="13"/>
        <v>57</v>
      </c>
      <c r="AB83" s="11">
        <f t="shared" si="14"/>
        <v>164</v>
      </c>
    </row>
    <row r="84" spans="1:28" x14ac:dyDescent="0.25">
      <c r="A84" s="12" t="s">
        <v>18</v>
      </c>
      <c r="B84" s="19" t="s">
        <v>99</v>
      </c>
      <c r="C84" s="19" t="s">
        <v>99</v>
      </c>
      <c r="D84" s="19" t="s">
        <v>99</v>
      </c>
      <c r="E84" s="19" t="s">
        <v>99</v>
      </c>
      <c r="F84" s="19" t="s">
        <v>99</v>
      </c>
      <c r="G84" s="19" t="s">
        <v>99</v>
      </c>
      <c r="H84" s="19">
        <v>933</v>
      </c>
      <c r="I84" s="19">
        <v>2592</v>
      </c>
      <c r="J84" s="19">
        <v>1894</v>
      </c>
      <c r="K84" s="19">
        <v>233</v>
      </c>
      <c r="L84" s="19">
        <v>40</v>
      </c>
      <c r="M84" s="19">
        <v>607</v>
      </c>
      <c r="N84" s="10">
        <f t="shared" si="12"/>
        <v>6299</v>
      </c>
      <c r="O84" s="19" t="s">
        <v>99</v>
      </c>
      <c r="P84" s="19" t="s">
        <v>99</v>
      </c>
      <c r="Q84" s="19" t="s">
        <v>99</v>
      </c>
      <c r="R84" s="19" t="s">
        <v>99</v>
      </c>
      <c r="S84" s="19" t="s">
        <v>99</v>
      </c>
      <c r="T84" s="19" t="s">
        <v>99</v>
      </c>
      <c r="U84" s="19" t="s">
        <v>99</v>
      </c>
      <c r="V84" s="19" t="s">
        <v>99</v>
      </c>
      <c r="W84" s="19">
        <v>1295</v>
      </c>
      <c r="X84" s="19">
        <v>1</v>
      </c>
      <c r="Y84" s="19" t="s">
        <v>99</v>
      </c>
      <c r="Z84" s="19" t="s">
        <v>99</v>
      </c>
      <c r="AA84" s="10">
        <f t="shared" si="13"/>
        <v>1296</v>
      </c>
      <c r="AB84" s="11">
        <f t="shared" si="14"/>
        <v>7595</v>
      </c>
    </row>
    <row r="85" spans="1:28" s="52" customFormat="1" x14ac:dyDescent="0.25">
      <c r="A85" s="63" t="s">
        <v>1</v>
      </c>
      <c r="B85" s="16">
        <f>SUM(B66:B84)</f>
        <v>589</v>
      </c>
      <c r="C85" s="16">
        <f t="shared" ref="C85:M85" si="15">SUM(C66:C84)</f>
        <v>706</v>
      </c>
      <c r="D85" s="16">
        <f t="shared" si="15"/>
        <v>575</v>
      </c>
      <c r="E85" s="16">
        <f t="shared" si="15"/>
        <v>654</v>
      </c>
      <c r="F85" s="16">
        <f t="shared" si="15"/>
        <v>584</v>
      </c>
      <c r="G85" s="16">
        <f t="shared" si="15"/>
        <v>418</v>
      </c>
      <c r="H85" s="16">
        <f t="shared" si="15"/>
        <v>2241</v>
      </c>
      <c r="I85" s="16">
        <f t="shared" si="15"/>
        <v>3250</v>
      </c>
      <c r="J85" s="16">
        <f t="shared" si="15"/>
        <v>2569</v>
      </c>
      <c r="K85" s="16">
        <f t="shared" si="15"/>
        <v>1091</v>
      </c>
      <c r="L85" s="16">
        <f t="shared" si="15"/>
        <v>384</v>
      </c>
      <c r="M85" s="16">
        <f t="shared" si="15"/>
        <v>1018</v>
      </c>
      <c r="N85" s="16">
        <f>SUM(B85:M85)</f>
        <v>14079</v>
      </c>
      <c r="O85" s="16">
        <f>SUM(O66:O84)</f>
        <v>49</v>
      </c>
      <c r="P85" s="16">
        <f t="shared" ref="P85:Z85" si="16">SUM(P66:P84)</f>
        <v>112</v>
      </c>
      <c r="Q85" s="16">
        <f t="shared" si="16"/>
        <v>47</v>
      </c>
      <c r="R85" s="16">
        <f t="shared" si="16"/>
        <v>53</v>
      </c>
      <c r="S85" s="16">
        <f t="shared" si="16"/>
        <v>30</v>
      </c>
      <c r="T85" s="16">
        <f t="shared" si="16"/>
        <v>31</v>
      </c>
      <c r="U85" s="16">
        <f t="shared" si="16"/>
        <v>260</v>
      </c>
      <c r="V85" s="16">
        <f t="shared" si="16"/>
        <v>224</v>
      </c>
      <c r="W85" s="16">
        <f t="shared" si="16"/>
        <v>1644</v>
      </c>
      <c r="X85" s="16">
        <f t="shared" si="16"/>
        <v>474</v>
      </c>
      <c r="Y85" s="16">
        <f t="shared" si="16"/>
        <v>121</v>
      </c>
      <c r="Z85" s="16">
        <f t="shared" si="16"/>
        <v>399</v>
      </c>
      <c r="AA85" s="16">
        <f>SUM(O85:Z85)</f>
        <v>3444</v>
      </c>
      <c r="AB85" s="16">
        <f>+N85+AA85</f>
        <v>17523</v>
      </c>
    </row>
    <row r="86" spans="1:28" x14ac:dyDescent="0.25">
      <c r="A86" s="126" t="s">
        <v>76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</row>
    <row r="87" spans="1:28" x14ac:dyDescent="0.25">
      <c r="A87" s="1" t="s">
        <v>118</v>
      </c>
    </row>
    <row r="89" spans="1:28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</sheetData>
  <mergeCells count="28">
    <mergeCell ref="A60:AA60"/>
    <mergeCell ref="A86:AA86"/>
    <mergeCell ref="A2:AB4"/>
    <mergeCell ref="A11:A12"/>
    <mergeCell ref="B11:M11"/>
    <mergeCell ref="N11:N12"/>
    <mergeCell ref="O11:Z11"/>
    <mergeCell ref="AA11:AA12"/>
    <mergeCell ref="AB11:AB12"/>
    <mergeCell ref="A9:AB9"/>
    <mergeCell ref="AB64:AB65"/>
    <mergeCell ref="A64:A65"/>
    <mergeCell ref="B64:M64"/>
    <mergeCell ref="N64:N65"/>
    <mergeCell ref="O64:Z64"/>
    <mergeCell ref="AA64:AA65"/>
    <mergeCell ref="BE11:BE12"/>
    <mergeCell ref="A38:A39"/>
    <mergeCell ref="B38:M38"/>
    <mergeCell ref="N38:N39"/>
    <mergeCell ref="O38:Z38"/>
    <mergeCell ref="AA38:AA39"/>
    <mergeCell ref="AB38:AB39"/>
    <mergeCell ref="AE11:AP11"/>
    <mergeCell ref="AQ11:AQ12"/>
    <mergeCell ref="AR11:BC11"/>
    <mergeCell ref="BD11:BD12"/>
    <mergeCell ref="A33:AA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1:AB59"/>
  <sheetViews>
    <sheetView showGridLines="0" topLeftCell="A4" zoomScale="70" zoomScaleNormal="70" workbookViewId="0">
      <selection activeCell="I39" sqref="I39"/>
    </sheetView>
  </sheetViews>
  <sheetFormatPr baseColWidth="10" defaultColWidth="11.42578125" defaultRowHeight="15" x14ac:dyDescent="0.25"/>
  <cols>
    <col min="1" max="1" width="19.85546875" style="2" customWidth="1"/>
    <col min="2" max="9" width="11.28515625" style="1" customWidth="1"/>
    <col min="10" max="34" width="14.140625" style="1" customWidth="1"/>
    <col min="35" max="16384" width="11.42578125" style="1"/>
  </cols>
  <sheetData>
    <row r="1" spans="1:28" ht="15" customHeight="1" x14ac:dyDescent="0.25"/>
    <row r="2" spans="1:28" ht="15" customHeight="1" x14ac:dyDescent="0.25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8" ht="1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8" ht="1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28" ht="15" customHeight="1" x14ac:dyDescent="0.25">
      <c r="A5" s="1"/>
    </row>
    <row r="6" spans="1:28" ht="15" customHeight="1" x14ac:dyDescent="0.25">
      <c r="A6" s="14" t="s">
        <v>74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8" ht="1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15" customHeight="1" x14ac:dyDescent="0.25">
      <c r="A9" s="105" t="s">
        <v>104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</row>
    <row r="10" spans="1:28" ht="1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8" ht="15" customHeight="1" x14ac:dyDescent="0.25">
      <c r="A11" s="127" t="s">
        <v>103</v>
      </c>
      <c r="B11" s="129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28"/>
      <c r="N11" s="134" t="s">
        <v>71</v>
      </c>
      <c r="O11" s="129" t="s">
        <v>19</v>
      </c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28"/>
      <c r="AA11" s="134" t="s">
        <v>72</v>
      </c>
      <c r="AB11" s="137" t="s">
        <v>73</v>
      </c>
    </row>
    <row r="12" spans="1:28" ht="15" customHeight="1" x14ac:dyDescent="0.25">
      <c r="A12" s="128"/>
      <c r="B12" s="9" t="s">
        <v>20</v>
      </c>
      <c r="C12" s="9" t="s">
        <v>21</v>
      </c>
      <c r="D12" s="9" t="s">
        <v>22</v>
      </c>
      <c r="E12" s="9" t="s">
        <v>62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68</v>
      </c>
      <c r="L12" s="9" t="s">
        <v>69</v>
      </c>
      <c r="M12" s="9" t="s">
        <v>70</v>
      </c>
      <c r="N12" s="135"/>
      <c r="O12" s="9" t="s">
        <v>20</v>
      </c>
      <c r="P12" s="9" t="s">
        <v>21</v>
      </c>
      <c r="Q12" s="9" t="s">
        <v>22</v>
      </c>
      <c r="R12" s="9" t="s">
        <v>62</v>
      </c>
      <c r="S12" s="9" t="s">
        <v>63</v>
      </c>
      <c r="T12" s="9" t="s">
        <v>64</v>
      </c>
      <c r="U12" s="9" t="s">
        <v>65</v>
      </c>
      <c r="V12" s="9" t="s">
        <v>66</v>
      </c>
      <c r="W12" s="9" t="s">
        <v>67</v>
      </c>
      <c r="X12" s="9" t="s">
        <v>68</v>
      </c>
      <c r="Y12" s="9" t="s">
        <v>69</v>
      </c>
      <c r="Z12" s="9" t="s">
        <v>70</v>
      </c>
      <c r="AA12" s="135"/>
      <c r="AB12" s="129"/>
    </row>
    <row r="13" spans="1:28" ht="15" customHeight="1" x14ac:dyDescent="0.25">
      <c r="A13" s="12" t="s">
        <v>28</v>
      </c>
      <c r="B13" s="65" t="s">
        <v>99</v>
      </c>
      <c r="C13" s="65" t="s">
        <v>99</v>
      </c>
      <c r="D13" s="65" t="s">
        <v>99</v>
      </c>
      <c r="E13" s="65" t="s">
        <v>99</v>
      </c>
      <c r="F13" s="65" t="s">
        <v>99</v>
      </c>
      <c r="G13" s="65">
        <v>1</v>
      </c>
      <c r="H13" s="65">
        <v>8</v>
      </c>
      <c r="I13" s="65" t="s">
        <v>99</v>
      </c>
      <c r="J13" s="65">
        <v>3</v>
      </c>
      <c r="K13" s="65" t="s">
        <v>99</v>
      </c>
      <c r="L13" s="65">
        <v>4</v>
      </c>
      <c r="M13" s="65">
        <v>1</v>
      </c>
      <c r="N13" s="51">
        <f>SUM(B13:M13)</f>
        <v>17</v>
      </c>
      <c r="O13" s="65" t="s">
        <v>99</v>
      </c>
      <c r="P13" s="65" t="s">
        <v>99</v>
      </c>
      <c r="Q13" s="65" t="s">
        <v>99</v>
      </c>
      <c r="R13" s="65" t="s">
        <v>99</v>
      </c>
      <c r="S13" s="65" t="s">
        <v>99</v>
      </c>
      <c r="T13" s="65" t="s">
        <v>99</v>
      </c>
      <c r="U13" s="65">
        <v>1</v>
      </c>
      <c r="V13" s="65">
        <v>1</v>
      </c>
      <c r="W13" s="65" t="s">
        <v>99</v>
      </c>
      <c r="X13" s="65">
        <v>29</v>
      </c>
      <c r="Y13" s="65" t="s">
        <v>99</v>
      </c>
      <c r="Z13" s="65" t="s">
        <v>99</v>
      </c>
      <c r="AA13" s="10">
        <f>SUM(O13:Z13)</f>
        <v>31</v>
      </c>
      <c r="AB13" s="11">
        <f>N13+AA13</f>
        <v>48</v>
      </c>
    </row>
    <row r="14" spans="1:28" ht="15" customHeight="1" x14ac:dyDescent="0.25">
      <c r="A14" s="12" t="s">
        <v>29</v>
      </c>
      <c r="B14" s="65">
        <v>106</v>
      </c>
      <c r="C14" s="65">
        <v>81</v>
      </c>
      <c r="D14" s="65">
        <v>53</v>
      </c>
      <c r="E14" s="65">
        <v>63</v>
      </c>
      <c r="F14" s="65">
        <v>33</v>
      </c>
      <c r="G14" s="65">
        <v>54</v>
      </c>
      <c r="H14" s="65">
        <v>82</v>
      </c>
      <c r="I14" s="65">
        <v>64</v>
      </c>
      <c r="J14" s="65">
        <v>68</v>
      </c>
      <c r="K14" s="65">
        <v>114</v>
      </c>
      <c r="L14" s="65">
        <v>71</v>
      </c>
      <c r="M14" s="65">
        <v>54</v>
      </c>
      <c r="N14" s="51">
        <f t="shared" ref="N14:N31" si="0">SUM(B14:M14)</f>
        <v>843</v>
      </c>
      <c r="O14" s="65">
        <v>27</v>
      </c>
      <c r="P14" s="65">
        <v>59</v>
      </c>
      <c r="Q14" s="65">
        <v>18</v>
      </c>
      <c r="R14" s="65">
        <v>40</v>
      </c>
      <c r="S14" s="65">
        <v>51</v>
      </c>
      <c r="T14" s="65">
        <v>18</v>
      </c>
      <c r="U14" s="65">
        <v>165</v>
      </c>
      <c r="V14" s="65">
        <v>96</v>
      </c>
      <c r="W14" s="65">
        <v>108</v>
      </c>
      <c r="X14" s="65">
        <v>777</v>
      </c>
      <c r="Y14" s="65">
        <v>99</v>
      </c>
      <c r="Z14" s="65">
        <v>40</v>
      </c>
      <c r="AA14" s="10">
        <f t="shared" ref="AA14:AA31" si="1">SUM(O14:Z14)</f>
        <v>1498</v>
      </c>
      <c r="AB14" s="11">
        <f t="shared" ref="AB14:AB31" si="2">N14+AA14</f>
        <v>2341</v>
      </c>
    </row>
    <row r="15" spans="1:28" ht="15" customHeight="1" x14ac:dyDescent="0.25">
      <c r="A15" s="12" t="s">
        <v>30</v>
      </c>
      <c r="B15" s="65">
        <v>1</v>
      </c>
      <c r="C15" s="65" t="s">
        <v>99</v>
      </c>
      <c r="D15" s="65">
        <v>1</v>
      </c>
      <c r="E15" s="65">
        <v>2</v>
      </c>
      <c r="F15" s="65">
        <v>8</v>
      </c>
      <c r="G15" s="65">
        <v>1</v>
      </c>
      <c r="H15" s="65">
        <v>12</v>
      </c>
      <c r="I15" s="65">
        <v>7</v>
      </c>
      <c r="J15" s="65">
        <v>3</v>
      </c>
      <c r="K15" s="65">
        <v>1</v>
      </c>
      <c r="L15" s="65" t="s">
        <v>99</v>
      </c>
      <c r="M15" s="65">
        <v>8</v>
      </c>
      <c r="N15" s="51">
        <f t="shared" si="0"/>
        <v>44</v>
      </c>
      <c r="O15" s="65" t="s">
        <v>99</v>
      </c>
      <c r="P15" s="65">
        <v>10</v>
      </c>
      <c r="Q15" s="65">
        <v>49</v>
      </c>
      <c r="R15" s="65" t="s">
        <v>99</v>
      </c>
      <c r="S15" s="65">
        <v>30</v>
      </c>
      <c r="T15" s="65" t="s">
        <v>99</v>
      </c>
      <c r="U15" s="65" t="s">
        <v>99</v>
      </c>
      <c r="V15" s="65">
        <v>21</v>
      </c>
      <c r="W15" s="65">
        <v>14</v>
      </c>
      <c r="X15" s="65">
        <v>104</v>
      </c>
      <c r="Y15" s="65">
        <v>9</v>
      </c>
      <c r="Z15" s="65">
        <v>1</v>
      </c>
      <c r="AA15" s="10">
        <f t="shared" si="1"/>
        <v>238</v>
      </c>
      <c r="AB15" s="11">
        <f t="shared" si="2"/>
        <v>282</v>
      </c>
    </row>
    <row r="16" spans="1:28" ht="15" customHeight="1" x14ac:dyDescent="0.25">
      <c r="A16" s="12" t="s">
        <v>31</v>
      </c>
      <c r="B16" s="65">
        <v>12</v>
      </c>
      <c r="C16" s="65">
        <v>12</v>
      </c>
      <c r="D16" s="65">
        <v>9</v>
      </c>
      <c r="E16" s="65">
        <v>17</v>
      </c>
      <c r="F16" s="65">
        <v>10</v>
      </c>
      <c r="G16" s="65">
        <v>16</v>
      </c>
      <c r="H16" s="65">
        <v>21</v>
      </c>
      <c r="I16" s="65">
        <v>11</v>
      </c>
      <c r="J16" s="65">
        <v>3</v>
      </c>
      <c r="K16" s="65">
        <v>7</v>
      </c>
      <c r="L16" s="65">
        <v>3</v>
      </c>
      <c r="M16" s="65">
        <v>44</v>
      </c>
      <c r="N16" s="51">
        <f t="shared" si="0"/>
        <v>165</v>
      </c>
      <c r="O16" s="65">
        <v>2</v>
      </c>
      <c r="P16" s="65">
        <v>10</v>
      </c>
      <c r="Q16" s="65">
        <v>16</v>
      </c>
      <c r="R16" s="65" t="s">
        <v>99</v>
      </c>
      <c r="S16" s="65" t="s">
        <v>99</v>
      </c>
      <c r="T16" s="65">
        <v>4</v>
      </c>
      <c r="U16" s="65">
        <v>17</v>
      </c>
      <c r="V16" s="65">
        <v>62</v>
      </c>
      <c r="W16" s="65">
        <v>143</v>
      </c>
      <c r="X16" s="65">
        <v>78</v>
      </c>
      <c r="Y16" s="65">
        <v>1</v>
      </c>
      <c r="Z16" s="65">
        <v>7</v>
      </c>
      <c r="AA16" s="10">
        <f t="shared" si="1"/>
        <v>340</v>
      </c>
      <c r="AB16" s="11">
        <f t="shared" si="2"/>
        <v>505</v>
      </c>
    </row>
    <row r="17" spans="1:28" ht="15" customHeight="1" x14ac:dyDescent="0.25">
      <c r="A17" s="12" t="s">
        <v>32</v>
      </c>
      <c r="B17" s="65">
        <v>8</v>
      </c>
      <c r="C17" s="65">
        <v>4</v>
      </c>
      <c r="D17" s="65">
        <v>7</v>
      </c>
      <c r="E17" s="65">
        <v>32</v>
      </c>
      <c r="F17" s="65">
        <v>29</v>
      </c>
      <c r="G17" s="65">
        <v>33</v>
      </c>
      <c r="H17" s="65">
        <v>42</v>
      </c>
      <c r="I17" s="65">
        <v>8</v>
      </c>
      <c r="J17" s="65">
        <v>44</v>
      </c>
      <c r="K17" s="65">
        <v>17</v>
      </c>
      <c r="L17" s="65">
        <v>1</v>
      </c>
      <c r="M17" s="65">
        <v>7</v>
      </c>
      <c r="N17" s="51">
        <f t="shared" si="0"/>
        <v>232</v>
      </c>
      <c r="O17" s="65">
        <v>6</v>
      </c>
      <c r="P17" s="65">
        <v>20</v>
      </c>
      <c r="Q17" s="65">
        <v>2</v>
      </c>
      <c r="R17" s="65">
        <v>2</v>
      </c>
      <c r="S17" s="65">
        <v>21</v>
      </c>
      <c r="T17" s="65">
        <v>8</v>
      </c>
      <c r="U17" s="65">
        <v>211</v>
      </c>
      <c r="V17" s="65">
        <v>66</v>
      </c>
      <c r="W17" s="65">
        <v>5</v>
      </c>
      <c r="X17" s="65">
        <v>165</v>
      </c>
      <c r="Y17" s="65">
        <v>67</v>
      </c>
      <c r="Z17" s="65">
        <v>40</v>
      </c>
      <c r="AA17" s="10">
        <f t="shared" si="1"/>
        <v>613</v>
      </c>
      <c r="AB17" s="11">
        <f t="shared" si="2"/>
        <v>845</v>
      </c>
    </row>
    <row r="18" spans="1:28" ht="15" customHeight="1" x14ac:dyDescent="0.25">
      <c r="A18" s="12" t="s">
        <v>33</v>
      </c>
      <c r="B18" s="65">
        <v>1</v>
      </c>
      <c r="C18" s="65">
        <v>3</v>
      </c>
      <c r="D18" s="65">
        <v>1</v>
      </c>
      <c r="E18" s="65" t="s">
        <v>99</v>
      </c>
      <c r="F18" s="65">
        <v>1</v>
      </c>
      <c r="G18" s="65" t="s">
        <v>99</v>
      </c>
      <c r="H18" s="65">
        <v>5</v>
      </c>
      <c r="I18" s="65">
        <v>6</v>
      </c>
      <c r="J18" s="65">
        <v>11</v>
      </c>
      <c r="K18" s="65">
        <v>2</v>
      </c>
      <c r="L18" s="65">
        <v>4</v>
      </c>
      <c r="M18" s="65">
        <v>4</v>
      </c>
      <c r="N18" s="51">
        <f t="shared" si="0"/>
        <v>38</v>
      </c>
      <c r="O18" s="65" t="s">
        <v>99</v>
      </c>
      <c r="P18" s="65" t="s">
        <v>99</v>
      </c>
      <c r="Q18" s="65" t="s">
        <v>99</v>
      </c>
      <c r="R18" s="65">
        <v>32</v>
      </c>
      <c r="S18" s="65" t="s">
        <v>99</v>
      </c>
      <c r="T18" s="65" t="s">
        <v>99</v>
      </c>
      <c r="U18" s="65">
        <v>1</v>
      </c>
      <c r="V18" s="65">
        <v>15</v>
      </c>
      <c r="W18" s="65">
        <v>2</v>
      </c>
      <c r="X18" s="65">
        <v>68</v>
      </c>
      <c r="Y18" s="65">
        <v>1</v>
      </c>
      <c r="Z18" s="65" t="s">
        <v>99</v>
      </c>
      <c r="AA18" s="10">
        <f t="shared" si="1"/>
        <v>119</v>
      </c>
      <c r="AB18" s="11">
        <f t="shared" si="2"/>
        <v>157</v>
      </c>
    </row>
    <row r="19" spans="1:28" ht="15" customHeight="1" x14ac:dyDescent="0.25">
      <c r="A19" s="12" t="s">
        <v>34</v>
      </c>
      <c r="B19" s="65">
        <v>5</v>
      </c>
      <c r="C19" s="65">
        <v>4</v>
      </c>
      <c r="D19" s="65">
        <v>5</v>
      </c>
      <c r="E19" s="65" t="s">
        <v>99</v>
      </c>
      <c r="F19" s="65">
        <v>8</v>
      </c>
      <c r="G19" s="65">
        <v>5</v>
      </c>
      <c r="H19" s="65">
        <v>6</v>
      </c>
      <c r="I19" s="65">
        <v>7</v>
      </c>
      <c r="J19" s="65">
        <v>6</v>
      </c>
      <c r="K19" s="65">
        <v>3</v>
      </c>
      <c r="L19" s="65">
        <v>3</v>
      </c>
      <c r="M19" s="65">
        <v>6</v>
      </c>
      <c r="N19" s="51">
        <f t="shared" si="0"/>
        <v>58</v>
      </c>
      <c r="O19" s="65">
        <v>4</v>
      </c>
      <c r="P19" s="65">
        <v>6</v>
      </c>
      <c r="Q19" s="65" t="s">
        <v>99</v>
      </c>
      <c r="R19" s="65" t="s">
        <v>99</v>
      </c>
      <c r="S19" s="65">
        <v>6</v>
      </c>
      <c r="T19" s="65" t="s">
        <v>99</v>
      </c>
      <c r="U19" s="65">
        <v>1</v>
      </c>
      <c r="V19" s="65">
        <v>105</v>
      </c>
      <c r="W19" s="65">
        <v>4</v>
      </c>
      <c r="X19" s="65">
        <v>78</v>
      </c>
      <c r="Y19" s="65">
        <v>21</v>
      </c>
      <c r="Z19" s="65">
        <v>8</v>
      </c>
      <c r="AA19" s="10">
        <f t="shared" si="1"/>
        <v>233</v>
      </c>
      <c r="AB19" s="11">
        <f t="shared" si="2"/>
        <v>291</v>
      </c>
    </row>
    <row r="20" spans="1:28" ht="15" customHeight="1" x14ac:dyDescent="0.25">
      <c r="A20" s="12" t="s">
        <v>35</v>
      </c>
      <c r="B20" s="65">
        <v>171</v>
      </c>
      <c r="C20" s="65">
        <v>150</v>
      </c>
      <c r="D20" s="65">
        <v>86</v>
      </c>
      <c r="E20" s="65">
        <v>93</v>
      </c>
      <c r="F20" s="65">
        <v>123</v>
      </c>
      <c r="G20" s="65">
        <v>161</v>
      </c>
      <c r="H20" s="65">
        <v>156</v>
      </c>
      <c r="I20" s="65">
        <v>370</v>
      </c>
      <c r="J20" s="65">
        <v>94</v>
      </c>
      <c r="K20" s="65">
        <v>80</v>
      </c>
      <c r="L20" s="65">
        <v>62</v>
      </c>
      <c r="M20" s="65">
        <v>102</v>
      </c>
      <c r="N20" s="51">
        <f t="shared" si="0"/>
        <v>1648</v>
      </c>
      <c r="O20" s="65">
        <v>87</v>
      </c>
      <c r="P20" s="65">
        <v>106</v>
      </c>
      <c r="Q20" s="65">
        <v>22</v>
      </c>
      <c r="R20" s="65">
        <v>16</v>
      </c>
      <c r="S20" s="65">
        <v>11</v>
      </c>
      <c r="T20" s="65">
        <v>38</v>
      </c>
      <c r="U20" s="65">
        <v>78</v>
      </c>
      <c r="V20" s="65">
        <v>263</v>
      </c>
      <c r="W20" s="65">
        <v>367</v>
      </c>
      <c r="X20" s="65">
        <v>533</v>
      </c>
      <c r="Y20" s="65">
        <v>208</v>
      </c>
      <c r="Z20" s="65">
        <v>154</v>
      </c>
      <c r="AA20" s="10">
        <f t="shared" si="1"/>
        <v>1883</v>
      </c>
      <c r="AB20" s="11">
        <f t="shared" si="2"/>
        <v>3531</v>
      </c>
    </row>
    <row r="21" spans="1:28" ht="15" customHeight="1" x14ac:dyDescent="0.25">
      <c r="A21" s="12" t="s">
        <v>36</v>
      </c>
      <c r="B21" s="65">
        <v>631</v>
      </c>
      <c r="C21" s="65">
        <v>149</v>
      </c>
      <c r="D21" s="65">
        <v>120</v>
      </c>
      <c r="E21" s="65">
        <v>98</v>
      </c>
      <c r="F21" s="65">
        <v>87</v>
      </c>
      <c r="G21" s="65">
        <v>69</v>
      </c>
      <c r="H21" s="65">
        <v>173</v>
      </c>
      <c r="I21" s="65">
        <v>234</v>
      </c>
      <c r="J21" s="65">
        <v>99</v>
      </c>
      <c r="K21" s="65">
        <v>140</v>
      </c>
      <c r="L21" s="65">
        <v>539</v>
      </c>
      <c r="M21" s="65">
        <v>92</v>
      </c>
      <c r="N21" s="51">
        <f t="shared" si="0"/>
        <v>2431</v>
      </c>
      <c r="O21" s="65">
        <v>80</v>
      </c>
      <c r="P21" s="65">
        <v>111</v>
      </c>
      <c r="Q21" s="65">
        <v>119</v>
      </c>
      <c r="R21" s="65">
        <v>62</v>
      </c>
      <c r="S21" s="65">
        <v>55</v>
      </c>
      <c r="T21" s="65">
        <v>18</v>
      </c>
      <c r="U21" s="65">
        <v>275</v>
      </c>
      <c r="V21" s="65">
        <v>265</v>
      </c>
      <c r="W21" s="65">
        <v>252</v>
      </c>
      <c r="X21" s="65">
        <v>937</v>
      </c>
      <c r="Y21" s="65">
        <v>208</v>
      </c>
      <c r="Z21" s="65">
        <v>234</v>
      </c>
      <c r="AA21" s="10">
        <f t="shared" si="1"/>
        <v>2616</v>
      </c>
      <c r="AB21" s="11">
        <f t="shared" si="2"/>
        <v>5047</v>
      </c>
    </row>
    <row r="22" spans="1:28" ht="15" customHeight="1" x14ac:dyDescent="0.25">
      <c r="A22" s="12" t="s">
        <v>37</v>
      </c>
      <c r="B22" s="65" t="s">
        <v>99</v>
      </c>
      <c r="C22" s="65">
        <v>5</v>
      </c>
      <c r="D22" s="65">
        <v>2</v>
      </c>
      <c r="E22" s="65">
        <v>4</v>
      </c>
      <c r="F22" s="65">
        <v>4</v>
      </c>
      <c r="G22" s="65">
        <v>2</v>
      </c>
      <c r="H22" s="65">
        <v>33</v>
      </c>
      <c r="I22" s="65">
        <v>15</v>
      </c>
      <c r="J22" s="65">
        <v>14</v>
      </c>
      <c r="K22" s="65">
        <v>3</v>
      </c>
      <c r="L22" s="65" t="s">
        <v>99</v>
      </c>
      <c r="M22" s="65">
        <v>6</v>
      </c>
      <c r="N22" s="51">
        <f t="shared" si="0"/>
        <v>88</v>
      </c>
      <c r="O22" s="65" t="s">
        <v>99</v>
      </c>
      <c r="P22" s="65" t="s">
        <v>99</v>
      </c>
      <c r="Q22" s="65">
        <v>10</v>
      </c>
      <c r="R22" s="65">
        <v>28</v>
      </c>
      <c r="S22" s="65">
        <v>11</v>
      </c>
      <c r="T22" s="65" t="s">
        <v>99</v>
      </c>
      <c r="U22" s="65" t="s">
        <v>99</v>
      </c>
      <c r="V22" s="65">
        <v>12</v>
      </c>
      <c r="W22" s="65">
        <v>6</v>
      </c>
      <c r="X22" s="65">
        <v>55</v>
      </c>
      <c r="Y22" s="65">
        <v>3</v>
      </c>
      <c r="Z22" s="65">
        <v>7</v>
      </c>
      <c r="AA22" s="10">
        <f t="shared" si="1"/>
        <v>132</v>
      </c>
      <c r="AB22" s="11">
        <f t="shared" si="2"/>
        <v>220</v>
      </c>
    </row>
    <row r="23" spans="1:28" ht="15" customHeight="1" x14ac:dyDescent="0.25">
      <c r="A23" s="12" t="s">
        <v>38</v>
      </c>
      <c r="B23" s="65">
        <v>11</v>
      </c>
      <c r="C23" s="65">
        <v>95</v>
      </c>
      <c r="D23" s="65">
        <v>10</v>
      </c>
      <c r="E23" s="65">
        <v>8</v>
      </c>
      <c r="F23" s="65">
        <v>33</v>
      </c>
      <c r="G23" s="65">
        <v>8</v>
      </c>
      <c r="H23" s="65">
        <v>3</v>
      </c>
      <c r="I23" s="65">
        <v>21</v>
      </c>
      <c r="J23" s="65">
        <v>5</v>
      </c>
      <c r="K23" s="65">
        <v>1</v>
      </c>
      <c r="L23" s="65">
        <v>5</v>
      </c>
      <c r="M23" s="65">
        <v>5</v>
      </c>
      <c r="N23" s="51">
        <f t="shared" si="0"/>
        <v>205</v>
      </c>
      <c r="O23" s="65">
        <v>15</v>
      </c>
      <c r="P23" s="65">
        <v>2</v>
      </c>
      <c r="Q23" s="65">
        <v>19</v>
      </c>
      <c r="R23" s="65">
        <v>4</v>
      </c>
      <c r="S23" s="65">
        <v>3</v>
      </c>
      <c r="T23" s="65" t="s">
        <v>99</v>
      </c>
      <c r="U23" s="65">
        <v>94</v>
      </c>
      <c r="V23" s="65">
        <v>12</v>
      </c>
      <c r="W23" s="65">
        <v>36</v>
      </c>
      <c r="X23" s="65">
        <v>67</v>
      </c>
      <c r="Y23" s="65">
        <v>4</v>
      </c>
      <c r="Z23" s="65">
        <v>10</v>
      </c>
      <c r="AA23" s="10">
        <f t="shared" si="1"/>
        <v>266</v>
      </c>
      <c r="AB23" s="11">
        <f t="shared" si="2"/>
        <v>471</v>
      </c>
    </row>
    <row r="24" spans="1:28" ht="15" customHeight="1" x14ac:dyDescent="0.25">
      <c r="A24" s="12" t="s">
        <v>39</v>
      </c>
      <c r="B24" s="65">
        <v>5</v>
      </c>
      <c r="C24" s="65">
        <v>1</v>
      </c>
      <c r="D24" s="65">
        <v>5</v>
      </c>
      <c r="E24" s="65">
        <v>3</v>
      </c>
      <c r="F24" s="65">
        <v>13</v>
      </c>
      <c r="G24" s="65">
        <v>2</v>
      </c>
      <c r="H24" s="65">
        <v>4</v>
      </c>
      <c r="I24" s="65">
        <v>4</v>
      </c>
      <c r="J24" s="65">
        <v>22</v>
      </c>
      <c r="K24" s="65">
        <v>2</v>
      </c>
      <c r="L24" s="65">
        <v>7</v>
      </c>
      <c r="M24" s="65">
        <v>9</v>
      </c>
      <c r="N24" s="51">
        <f t="shared" si="0"/>
        <v>77</v>
      </c>
      <c r="O24" s="65" t="s">
        <v>99</v>
      </c>
      <c r="P24" s="65">
        <v>6</v>
      </c>
      <c r="Q24" s="65" t="s">
        <v>99</v>
      </c>
      <c r="R24" s="65">
        <v>3</v>
      </c>
      <c r="S24" s="65">
        <v>5</v>
      </c>
      <c r="T24" s="65" t="s">
        <v>99</v>
      </c>
      <c r="U24" s="65">
        <v>21</v>
      </c>
      <c r="V24" s="65">
        <v>1</v>
      </c>
      <c r="W24" s="65">
        <v>1</v>
      </c>
      <c r="X24" s="65">
        <v>8</v>
      </c>
      <c r="Y24" s="65">
        <v>11</v>
      </c>
      <c r="Z24" s="65">
        <v>19</v>
      </c>
      <c r="AA24" s="10">
        <f t="shared" si="1"/>
        <v>75</v>
      </c>
      <c r="AB24" s="11">
        <f t="shared" si="2"/>
        <v>152</v>
      </c>
    </row>
    <row r="25" spans="1:28" ht="15" customHeight="1" x14ac:dyDescent="0.25">
      <c r="A25" s="12" t="s">
        <v>40</v>
      </c>
      <c r="B25" s="65">
        <v>26</v>
      </c>
      <c r="C25" s="65">
        <v>31</v>
      </c>
      <c r="D25" s="65">
        <v>23</v>
      </c>
      <c r="E25" s="65">
        <v>8</v>
      </c>
      <c r="F25" s="65">
        <v>14</v>
      </c>
      <c r="G25" s="65">
        <v>23</v>
      </c>
      <c r="H25" s="65">
        <v>29</v>
      </c>
      <c r="I25" s="65">
        <v>63</v>
      </c>
      <c r="J25" s="65">
        <v>51</v>
      </c>
      <c r="K25" s="65">
        <v>22</v>
      </c>
      <c r="L25" s="65">
        <v>37</v>
      </c>
      <c r="M25" s="65">
        <v>14</v>
      </c>
      <c r="N25" s="51">
        <f t="shared" si="0"/>
        <v>341</v>
      </c>
      <c r="O25" s="65">
        <v>10</v>
      </c>
      <c r="P25" s="65">
        <v>25</v>
      </c>
      <c r="Q25" s="65">
        <v>6</v>
      </c>
      <c r="R25" s="65">
        <v>21</v>
      </c>
      <c r="S25" s="65">
        <v>1</v>
      </c>
      <c r="T25" s="65">
        <v>5</v>
      </c>
      <c r="U25" s="65">
        <v>10</v>
      </c>
      <c r="V25" s="65">
        <v>22</v>
      </c>
      <c r="W25" s="65">
        <v>36</v>
      </c>
      <c r="X25" s="65">
        <v>839</v>
      </c>
      <c r="Y25" s="65">
        <v>13</v>
      </c>
      <c r="Z25" s="65">
        <v>151</v>
      </c>
      <c r="AA25" s="10">
        <f t="shared" si="1"/>
        <v>1139</v>
      </c>
      <c r="AB25" s="11">
        <f t="shared" si="2"/>
        <v>1480</v>
      </c>
    </row>
    <row r="26" spans="1:28" ht="15" customHeight="1" x14ac:dyDescent="0.25">
      <c r="A26" s="12" t="s">
        <v>41</v>
      </c>
      <c r="B26" s="65">
        <v>6</v>
      </c>
      <c r="C26" s="65">
        <v>1</v>
      </c>
      <c r="D26" s="65">
        <v>1</v>
      </c>
      <c r="E26" s="65">
        <v>4</v>
      </c>
      <c r="F26" s="65">
        <v>3</v>
      </c>
      <c r="G26" s="65">
        <v>1</v>
      </c>
      <c r="H26" s="65" t="s">
        <v>99</v>
      </c>
      <c r="I26" s="65" t="s">
        <v>99</v>
      </c>
      <c r="J26" s="65" t="s">
        <v>99</v>
      </c>
      <c r="K26" s="65">
        <v>2</v>
      </c>
      <c r="L26" s="65">
        <v>5</v>
      </c>
      <c r="M26" s="65">
        <v>1</v>
      </c>
      <c r="N26" s="51">
        <f t="shared" si="0"/>
        <v>24</v>
      </c>
      <c r="O26" s="65" t="s">
        <v>99</v>
      </c>
      <c r="P26" s="65">
        <v>7</v>
      </c>
      <c r="Q26" s="65" t="s">
        <v>99</v>
      </c>
      <c r="R26" s="65">
        <v>5</v>
      </c>
      <c r="S26" s="65">
        <v>10</v>
      </c>
      <c r="T26" s="65">
        <v>1</v>
      </c>
      <c r="U26" s="65">
        <v>3</v>
      </c>
      <c r="V26" s="65" t="s">
        <v>99</v>
      </c>
      <c r="W26" s="65">
        <v>39</v>
      </c>
      <c r="X26" s="65">
        <v>7</v>
      </c>
      <c r="Y26" s="65" t="s">
        <v>99</v>
      </c>
      <c r="Z26" s="65">
        <v>40</v>
      </c>
      <c r="AA26" s="10">
        <f t="shared" si="1"/>
        <v>112</v>
      </c>
      <c r="AB26" s="11">
        <f t="shared" si="2"/>
        <v>136</v>
      </c>
    </row>
    <row r="27" spans="1:28" ht="15" customHeight="1" x14ac:dyDescent="0.25">
      <c r="A27" s="12" t="s">
        <v>42</v>
      </c>
      <c r="B27" s="65">
        <v>1</v>
      </c>
      <c r="C27" s="65">
        <v>1</v>
      </c>
      <c r="D27" s="65">
        <v>4</v>
      </c>
      <c r="E27" s="65">
        <v>2</v>
      </c>
      <c r="F27" s="65">
        <v>2</v>
      </c>
      <c r="G27" s="65">
        <v>1</v>
      </c>
      <c r="H27" s="65">
        <v>17</v>
      </c>
      <c r="I27" s="65">
        <v>7</v>
      </c>
      <c r="J27" s="65">
        <v>4</v>
      </c>
      <c r="K27" s="65">
        <v>2</v>
      </c>
      <c r="L27" s="65" t="s">
        <v>99</v>
      </c>
      <c r="M27" s="65">
        <v>8</v>
      </c>
      <c r="N27" s="51">
        <f t="shared" si="0"/>
        <v>49</v>
      </c>
      <c r="O27" s="65" t="s">
        <v>99</v>
      </c>
      <c r="P27" s="65">
        <v>4</v>
      </c>
      <c r="Q27" s="65" t="s">
        <v>99</v>
      </c>
      <c r="R27" s="65" t="s">
        <v>99</v>
      </c>
      <c r="S27" s="65">
        <v>2</v>
      </c>
      <c r="T27" s="65" t="s">
        <v>99</v>
      </c>
      <c r="U27" s="65">
        <v>3</v>
      </c>
      <c r="V27" s="65" t="s">
        <v>99</v>
      </c>
      <c r="W27" s="65">
        <v>2</v>
      </c>
      <c r="X27" s="65">
        <v>2</v>
      </c>
      <c r="Y27" s="65">
        <v>3</v>
      </c>
      <c r="Z27" s="65">
        <v>16</v>
      </c>
      <c r="AA27" s="10">
        <f t="shared" si="1"/>
        <v>32</v>
      </c>
      <c r="AB27" s="11">
        <f t="shared" si="2"/>
        <v>81</v>
      </c>
    </row>
    <row r="28" spans="1:28" ht="15" customHeight="1" x14ac:dyDescent="0.25">
      <c r="A28" s="12" t="s">
        <v>43</v>
      </c>
      <c r="B28" s="65">
        <v>1</v>
      </c>
      <c r="C28" s="65" t="s">
        <v>99</v>
      </c>
      <c r="D28" s="65">
        <v>1</v>
      </c>
      <c r="E28" s="65">
        <v>17</v>
      </c>
      <c r="F28" s="65">
        <v>1</v>
      </c>
      <c r="G28" s="65">
        <v>2</v>
      </c>
      <c r="H28" s="65">
        <v>11</v>
      </c>
      <c r="I28" s="65">
        <v>7</v>
      </c>
      <c r="J28" s="65">
        <v>7</v>
      </c>
      <c r="K28" s="65">
        <v>1</v>
      </c>
      <c r="L28" s="65">
        <v>5</v>
      </c>
      <c r="M28" s="65" t="s">
        <v>99</v>
      </c>
      <c r="N28" s="51">
        <f t="shared" si="0"/>
        <v>53</v>
      </c>
      <c r="O28" s="65">
        <v>7</v>
      </c>
      <c r="P28" s="65">
        <v>6</v>
      </c>
      <c r="Q28" s="65">
        <v>5</v>
      </c>
      <c r="R28" s="65" t="s">
        <v>99</v>
      </c>
      <c r="S28" s="65">
        <v>7</v>
      </c>
      <c r="T28" s="65">
        <v>2</v>
      </c>
      <c r="U28" s="65">
        <v>2</v>
      </c>
      <c r="V28" s="65">
        <v>24</v>
      </c>
      <c r="W28" s="65" t="s">
        <v>99</v>
      </c>
      <c r="X28" s="65">
        <v>13</v>
      </c>
      <c r="Y28" s="65">
        <v>23</v>
      </c>
      <c r="Z28" s="65">
        <v>17</v>
      </c>
      <c r="AA28" s="10">
        <f t="shared" si="1"/>
        <v>106</v>
      </c>
      <c r="AB28" s="11">
        <f t="shared" si="2"/>
        <v>159</v>
      </c>
    </row>
    <row r="29" spans="1:28" ht="15" customHeight="1" x14ac:dyDescent="0.25">
      <c r="A29" s="12" t="s">
        <v>44</v>
      </c>
      <c r="B29" s="65">
        <v>2</v>
      </c>
      <c r="C29" s="65">
        <v>5</v>
      </c>
      <c r="D29" s="65">
        <v>14</v>
      </c>
      <c r="E29" s="65">
        <v>51</v>
      </c>
      <c r="F29" s="65">
        <v>4</v>
      </c>
      <c r="G29" s="65">
        <v>20</v>
      </c>
      <c r="H29" s="65">
        <v>12</v>
      </c>
      <c r="I29" s="65">
        <v>10</v>
      </c>
      <c r="J29" s="65">
        <v>49</v>
      </c>
      <c r="K29" s="65">
        <v>11</v>
      </c>
      <c r="L29" s="65">
        <v>11</v>
      </c>
      <c r="M29" s="65" t="s">
        <v>99</v>
      </c>
      <c r="N29" s="51">
        <f t="shared" si="0"/>
        <v>189</v>
      </c>
      <c r="O29" s="65" t="s">
        <v>99</v>
      </c>
      <c r="P29" s="65" t="s">
        <v>99</v>
      </c>
      <c r="Q29" s="65">
        <v>16</v>
      </c>
      <c r="R29" s="65">
        <v>19</v>
      </c>
      <c r="S29" s="65">
        <v>1</v>
      </c>
      <c r="T29" s="65" t="s">
        <v>99</v>
      </c>
      <c r="U29" s="65">
        <v>14</v>
      </c>
      <c r="V29" s="65">
        <v>30</v>
      </c>
      <c r="W29" s="65">
        <v>33</v>
      </c>
      <c r="X29" s="65">
        <v>130</v>
      </c>
      <c r="Y29" s="65">
        <v>42</v>
      </c>
      <c r="Z29" s="65" t="s">
        <v>99</v>
      </c>
      <c r="AA29" s="10">
        <f t="shared" si="1"/>
        <v>285</v>
      </c>
      <c r="AB29" s="11">
        <f t="shared" si="2"/>
        <v>474</v>
      </c>
    </row>
    <row r="30" spans="1:28" ht="15" customHeight="1" x14ac:dyDescent="0.25">
      <c r="A30" s="12" t="s">
        <v>45</v>
      </c>
      <c r="B30" s="65">
        <v>4</v>
      </c>
      <c r="C30" s="65">
        <v>25</v>
      </c>
      <c r="D30" s="65">
        <v>15</v>
      </c>
      <c r="E30" s="65">
        <v>12</v>
      </c>
      <c r="F30" s="65">
        <v>9</v>
      </c>
      <c r="G30" s="65">
        <v>23</v>
      </c>
      <c r="H30" s="65">
        <v>6</v>
      </c>
      <c r="I30" s="65">
        <v>4</v>
      </c>
      <c r="J30" s="65">
        <v>7</v>
      </c>
      <c r="K30" s="65">
        <v>4</v>
      </c>
      <c r="L30" s="65">
        <v>17</v>
      </c>
      <c r="M30" s="65">
        <v>7</v>
      </c>
      <c r="N30" s="51">
        <f t="shared" si="0"/>
        <v>133</v>
      </c>
      <c r="O30" s="65">
        <v>1</v>
      </c>
      <c r="P30" s="65">
        <v>15</v>
      </c>
      <c r="Q30" s="65" t="s">
        <v>99</v>
      </c>
      <c r="R30" s="65" t="s">
        <v>99</v>
      </c>
      <c r="S30" s="65" t="s">
        <v>99</v>
      </c>
      <c r="T30" s="65" t="s">
        <v>99</v>
      </c>
      <c r="U30" s="65">
        <v>19</v>
      </c>
      <c r="V30" s="65">
        <v>49</v>
      </c>
      <c r="W30" s="65" t="s">
        <v>99</v>
      </c>
      <c r="X30" s="65">
        <v>92</v>
      </c>
      <c r="Y30" s="65">
        <v>7</v>
      </c>
      <c r="Z30" s="65">
        <v>12</v>
      </c>
      <c r="AA30" s="10">
        <f t="shared" si="1"/>
        <v>195</v>
      </c>
      <c r="AB30" s="11">
        <f t="shared" si="2"/>
        <v>328</v>
      </c>
    </row>
    <row r="31" spans="1:28" ht="15" customHeight="1" x14ac:dyDescent="0.25">
      <c r="A31" s="12" t="s">
        <v>18</v>
      </c>
      <c r="B31" s="65" t="s">
        <v>99</v>
      </c>
      <c r="C31" s="65" t="s">
        <v>99</v>
      </c>
      <c r="D31" s="65" t="s">
        <v>99</v>
      </c>
      <c r="E31" s="65" t="s">
        <v>99</v>
      </c>
      <c r="F31" s="65" t="s">
        <v>99</v>
      </c>
      <c r="G31" s="65" t="s">
        <v>99</v>
      </c>
      <c r="H31" s="65">
        <v>59</v>
      </c>
      <c r="I31" s="65">
        <v>7165</v>
      </c>
      <c r="J31" s="65">
        <v>699</v>
      </c>
      <c r="K31" s="65">
        <v>499</v>
      </c>
      <c r="L31" s="65">
        <v>12</v>
      </c>
      <c r="M31" s="65">
        <v>28</v>
      </c>
      <c r="N31" s="51">
        <f t="shared" si="0"/>
        <v>8462</v>
      </c>
      <c r="O31" s="65" t="s">
        <v>99</v>
      </c>
      <c r="P31" s="65" t="s">
        <v>99</v>
      </c>
      <c r="Q31" s="65" t="s">
        <v>99</v>
      </c>
      <c r="R31" s="65" t="s">
        <v>99</v>
      </c>
      <c r="S31" s="65" t="s">
        <v>99</v>
      </c>
      <c r="T31" s="65" t="s">
        <v>99</v>
      </c>
      <c r="U31" s="65" t="s">
        <v>99</v>
      </c>
      <c r="V31" s="65" t="s">
        <v>99</v>
      </c>
      <c r="W31" s="65" t="s">
        <v>99</v>
      </c>
      <c r="X31" s="65">
        <v>5</v>
      </c>
      <c r="Y31" s="65" t="s">
        <v>99</v>
      </c>
      <c r="Z31" s="65" t="s">
        <v>99</v>
      </c>
      <c r="AA31" s="10">
        <f t="shared" si="1"/>
        <v>5</v>
      </c>
      <c r="AB31" s="11">
        <f t="shared" si="2"/>
        <v>8467</v>
      </c>
    </row>
    <row r="32" spans="1:28" s="2" customFormat="1" ht="15" customHeight="1" x14ac:dyDescent="0.25">
      <c r="A32" s="18" t="s">
        <v>1</v>
      </c>
      <c r="B32" s="16">
        <f t="shared" ref="B32:J32" si="3">SUM(B13:B31)</f>
        <v>991</v>
      </c>
      <c r="C32" s="16">
        <f t="shared" si="3"/>
        <v>567</v>
      </c>
      <c r="D32" s="16">
        <f t="shared" si="3"/>
        <v>357</v>
      </c>
      <c r="E32" s="16">
        <f t="shared" si="3"/>
        <v>414</v>
      </c>
      <c r="F32" s="16">
        <f t="shared" si="3"/>
        <v>382</v>
      </c>
      <c r="G32" s="16">
        <f t="shared" si="3"/>
        <v>422</v>
      </c>
      <c r="H32" s="16">
        <f t="shared" si="3"/>
        <v>679</v>
      </c>
      <c r="I32" s="16">
        <f t="shared" si="3"/>
        <v>8003</v>
      </c>
      <c r="J32" s="16">
        <f t="shared" si="3"/>
        <v>1189</v>
      </c>
      <c r="K32" s="16">
        <f>SUM(K13:K31)</f>
        <v>911</v>
      </c>
      <c r="L32" s="16">
        <f t="shared" ref="L32" si="4">SUM(L13:L31)</f>
        <v>786</v>
      </c>
      <c r="M32" s="16">
        <f>SUM(M13:M31)</f>
        <v>396</v>
      </c>
      <c r="N32" s="16">
        <f>SUM(B32:M32)</f>
        <v>15097</v>
      </c>
      <c r="O32" s="16">
        <f t="shared" ref="O32:W32" si="5">SUM(O13:O31)</f>
        <v>239</v>
      </c>
      <c r="P32" s="16">
        <f t="shared" si="5"/>
        <v>387</v>
      </c>
      <c r="Q32" s="16">
        <f t="shared" si="5"/>
        <v>282</v>
      </c>
      <c r="R32" s="16">
        <f t="shared" si="5"/>
        <v>232</v>
      </c>
      <c r="S32" s="16">
        <f t="shared" si="5"/>
        <v>214</v>
      </c>
      <c r="T32" s="16">
        <f t="shared" si="5"/>
        <v>94</v>
      </c>
      <c r="U32" s="16">
        <f t="shared" si="5"/>
        <v>915</v>
      </c>
      <c r="V32" s="16">
        <f t="shared" si="5"/>
        <v>1044</v>
      </c>
      <c r="W32" s="16">
        <f t="shared" si="5"/>
        <v>1048</v>
      </c>
      <c r="X32" s="16">
        <f>SUM(X13:X31)</f>
        <v>3987</v>
      </c>
      <c r="Y32" s="16">
        <f t="shared" ref="Y32:Z32" si="6">SUM(Y13:Y31)</f>
        <v>720</v>
      </c>
      <c r="Z32" s="16">
        <f t="shared" si="6"/>
        <v>756</v>
      </c>
      <c r="AA32" s="17">
        <f>SUM(O32:Z32)</f>
        <v>9918</v>
      </c>
      <c r="AB32" s="17">
        <f>N32+AA32</f>
        <v>25015</v>
      </c>
    </row>
    <row r="33" spans="1:28" ht="15" customHeight="1" x14ac:dyDescent="0.25">
      <c r="A33" s="138" t="s">
        <v>77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</row>
    <row r="34" spans="1:28" x14ac:dyDescent="0.25">
      <c r="A34" s="1" t="s">
        <v>118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/>
      <c r="X34" s="5"/>
      <c r="Y34" s="5"/>
      <c r="Z34" s="6"/>
    </row>
    <row r="35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5"/>
      <c r="Y35" s="5"/>
      <c r="Z35" s="6"/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  <c r="X36" s="5"/>
      <c r="Y36" s="5"/>
      <c r="Z36" s="6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5"/>
      <c r="Y37" s="5"/>
      <c r="Z37" s="6"/>
    </row>
    <row r="38" spans="1:28" x14ac:dyDescent="0.25">
      <c r="A38" s="55"/>
      <c r="N38" s="52"/>
      <c r="AA38" s="52"/>
      <c r="AB38" s="52"/>
    </row>
    <row r="39" spans="1:28" x14ac:dyDescent="0.25">
      <c r="A39" s="55"/>
      <c r="N39" s="52"/>
      <c r="AA39" s="52"/>
      <c r="AB39" s="52"/>
    </row>
    <row r="40" spans="1:28" x14ac:dyDescent="0.25">
      <c r="A40" s="55"/>
      <c r="N40" s="52"/>
      <c r="AA40" s="52"/>
      <c r="AB40" s="52"/>
    </row>
    <row r="41" spans="1:28" x14ac:dyDescent="0.25">
      <c r="A41" s="55"/>
      <c r="N41" s="52"/>
      <c r="AA41" s="52"/>
      <c r="AB41" s="52"/>
    </row>
    <row r="42" spans="1:28" x14ac:dyDescent="0.25">
      <c r="A42" s="55"/>
      <c r="N42" s="52"/>
      <c r="AA42" s="52"/>
      <c r="AB42" s="52"/>
    </row>
    <row r="43" spans="1:28" x14ac:dyDescent="0.25">
      <c r="A43" s="55"/>
      <c r="N43" s="52"/>
      <c r="AA43" s="52"/>
      <c r="AB43" s="52"/>
    </row>
    <row r="44" spans="1:28" x14ac:dyDescent="0.25">
      <c r="A44" s="55"/>
      <c r="N44" s="52"/>
      <c r="AA44" s="52"/>
      <c r="AB44" s="52"/>
    </row>
    <row r="45" spans="1:28" x14ac:dyDescent="0.25">
      <c r="A45" s="55"/>
      <c r="N45" s="52"/>
      <c r="AA45" s="52"/>
      <c r="AB45" s="52"/>
    </row>
    <row r="46" spans="1:28" x14ac:dyDescent="0.25">
      <c r="A46" s="55"/>
      <c r="N46" s="52"/>
      <c r="AA46" s="52"/>
      <c r="AB46" s="52"/>
    </row>
    <row r="47" spans="1:28" x14ac:dyDescent="0.25">
      <c r="A47" s="55"/>
      <c r="N47" s="52"/>
      <c r="AA47" s="52"/>
      <c r="AB47" s="52"/>
    </row>
    <row r="48" spans="1:28" x14ac:dyDescent="0.25">
      <c r="A48" s="55"/>
      <c r="N48" s="52"/>
      <c r="AA48" s="52"/>
      <c r="AB48" s="52"/>
    </row>
    <row r="59" spans="1:28" x14ac:dyDescent="0.25">
      <c r="A59" s="55"/>
      <c r="N59" s="52"/>
      <c r="AA59" s="52"/>
      <c r="AB59" s="52"/>
    </row>
  </sheetData>
  <mergeCells count="9">
    <mergeCell ref="A33:AA33"/>
    <mergeCell ref="A2:AB4"/>
    <mergeCell ref="A11:A12"/>
    <mergeCell ref="B11:M11"/>
    <mergeCell ref="N11:N12"/>
    <mergeCell ref="O11:Z11"/>
    <mergeCell ref="AA11:AA12"/>
    <mergeCell ref="AB11:AB12"/>
    <mergeCell ref="A9:AB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P22"/>
  <sheetViews>
    <sheetView showGridLines="0" topLeftCell="A4" zoomScale="70" zoomScaleNormal="70" workbookViewId="0">
      <selection activeCell="K20" sqref="K20"/>
    </sheetView>
  </sheetViews>
  <sheetFormatPr baseColWidth="10" defaultColWidth="11.42578125" defaultRowHeight="15" x14ac:dyDescent="0.25"/>
  <cols>
    <col min="1" max="1" width="15.7109375" style="1" customWidth="1"/>
    <col min="2" max="2" width="23.85546875" style="2" customWidth="1"/>
    <col min="3" max="9" width="23.85546875" style="1" customWidth="1"/>
    <col min="10" max="10" width="15.7109375" style="1" customWidth="1"/>
    <col min="11" max="11" width="14.42578125" style="1" customWidth="1"/>
    <col min="12" max="12" width="11.5703125" style="1" customWidth="1"/>
    <col min="13" max="13" width="15.5703125" style="1" customWidth="1"/>
    <col min="14" max="14" width="14.42578125" style="1" customWidth="1"/>
    <col min="15" max="15" width="11.5703125" style="1" customWidth="1"/>
    <col min="16" max="16" width="17" style="1" customWidth="1"/>
    <col min="17" max="18" width="11.5703125" style="1" customWidth="1"/>
    <col min="19" max="21" width="10.7109375" style="1" customWidth="1"/>
    <col min="22" max="16384" width="11.42578125" style="1"/>
  </cols>
  <sheetData>
    <row r="1" spans="1:16" ht="15" customHeight="1" x14ac:dyDescent="0.25"/>
    <row r="2" spans="1:16" ht="15" customHeight="1" x14ac:dyDescent="0.25">
      <c r="A2" s="98" t="s">
        <v>58</v>
      </c>
      <c r="B2" s="98"/>
      <c r="C2" s="98"/>
      <c r="D2" s="98"/>
      <c r="E2" s="98"/>
      <c r="F2" s="98"/>
      <c r="G2" s="98"/>
      <c r="H2" s="98"/>
      <c r="I2" s="98"/>
    </row>
    <row r="3" spans="1:16" ht="15" customHeight="1" x14ac:dyDescent="0.25">
      <c r="A3" s="98"/>
      <c r="B3" s="98"/>
      <c r="C3" s="98"/>
      <c r="D3" s="98"/>
      <c r="E3" s="98"/>
      <c r="F3" s="98"/>
      <c r="G3" s="98"/>
      <c r="H3" s="98"/>
      <c r="I3" s="98"/>
    </row>
    <row r="4" spans="1:16" ht="15" customHeigh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16" ht="15" customHeight="1" x14ac:dyDescent="0.25">
      <c r="B5" s="1"/>
    </row>
    <row r="6" spans="1:16" ht="15" customHeight="1" x14ac:dyDescent="0.25">
      <c r="A6" s="99" t="s">
        <v>60</v>
      </c>
      <c r="B6" s="99"/>
      <c r="C6" s="99"/>
      <c r="D6" s="99"/>
      <c r="E6" s="99"/>
      <c r="F6" s="99"/>
      <c r="G6" s="99"/>
      <c r="H6" s="99"/>
      <c r="I6" s="99"/>
    </row>
    <row r="7" spans="1:16" ht="15" customHeight="1" x14ac:dyDescent="0.25">
      <c r="A7" s="7"/>
      <c r="B7" s="7"/>
      <c r="C7" s="7"/>
      <c r="D7" s="7"/>
      <c r="E7" s="7"/>
      <c r="F7" s="7"/>
      <c r="G7" s="7"/>
    </row>
    <row r="8" spans="1:16" ht="15" customHeight="1" x14ac:dyDescent="0.25">
      <c r="A8" s="100" t="s">
        <v>78</v>
      </c>
      <c r="B8" s="100"/>
      <c r="C8" s="100"/>
      <c r="D8" s="100"/>
      <c r="E8" s="100"/>
      <c r="F8" s="100"/>
      <c r="G8" s="100"/>
      <c r="H8" s="100"/>
      <c r="I8" s="100"/>
    </row>
    <row r="9" spans="1:16" x14ac:dyDescent="0.25">
      <c r="B9" s="5"/>
      <c r="C9" s="5"/>
      <c r="D9" s="6"/>
      <c r="E9" s="5"/>
      <c r="F9" s="5"/>
      <c r="G9" s="6"/>
      <c r="K9" s="5"/>
      <c r="L9" s="5"/>
      <c r="M9" s="6"/>
      <c r="N9" s="5"/>
      <c r="O9" s="5"/>
      <c r="P9" s="6"/>
    </row>
    <row r="10" spans="1:16" s="22" customFormat="1" ht="39.75" customHeight="1" x14ac:dyDescent="0.25">
      <c r="A10" s="139" t="s">
        <v>79</v>
      </c>
      <c r="B10" s="139"/>
      <c r="C10" s="139"/>
      <c r="D10" s="139"/>
      <c r="E10" s="139"/>
      <c r="F10" s="139"/>
      <c r="G10" s="139"/>
      <c r="H10" s="139"/>
      <c r="I10" s="139"/>
      <c r="K10" s="23"/>
      <c r="L10" s="23"/>
      <c r="M10" s="24"/>
      <c r="N10" s="23"/>
      <c r="O10" s="23"/>
      <c r="P10" s="24"/>
    </row>
    <row r="11" spans="1:16" s="28" customFormat="1" ht="6.75" customHeight="1" x14ac:dyDescent="0.3">
      <c r="A11" s="27"/>
      <c r="B11" s="26"/>
      <c r="C11" s="27"/>
      <c r="D11" s="26"/>
      <c r="E11" s="26"/>
      <c r="F11" s="26"/>
      <c r="G11" s="26"/>
      <c r="H11" s="27"/>
      <c r="I11" s="27"/>
      <c r="K11" s="29"/>
      <c r="L11" s="29"/>
      <c r="M11" s="30"/>
      <c r="N11" s="29"/>
      <c r="O11" s="29"/>
      <c r="P11" s="30"/>
    </row>
    <row r="12" spans="1:16" s="22" customFormat="1" ht="39.75" customHeight="1" x14ac:dyDescent="0.25">
      <c r="A12" s="139" t="s">
        <v>80</v>
      </c>
      <c r="B12" s="139"/>
      <c r="C12" s="139"/>
      <c r="D12" s="139"/>
      <c r="E12" s="139"/>
      <c r="F12" s="139"/>
      <c r="G12" s="139"/>
      <c r="H12" s="139"/>
      <c r="I12" s="139"/>
      <c r="K12" s="23"/>
      <c r="L12" s="23"/>
      <c r="M12" s="24"/>
      <c r="N12" s="23"/>
      <c r="O12" s="23"/>
      <c r="P12" s="24"/>
    </row>
    <row r="13" spans="1:16" s="28" customFormat="1" ht="6.75" customHeight="1" x14ac:dyDescent="0.3">
      <c r="A13" s="27"/>
      <c r="B13" s="26"/>
      <c r="C13" s="27"/>
      <c r="D13" s="26"/>
      <c r="E13" s="26"/>
      <c r="F13" s="26"/>
      <c r="G13" s="26"/>
      <c r="H13" s="27"/>
      <c r="I13" s="27"/>
      <c r="K13" s="29"/>
      <c r="L13" s="29"/>
      <c r="M13" s="30"/>
      <c r="N13" s="30"/>
      <c r="O13" s="30"/>
      <c r="P13" s="30"/>
    </row>
    <row r="14" spans="1:16" s="22" customFormat="1" ht="39.75" customHeight="1" x14ac:dyDescent="0.25">
      <c r="A14" s="139" t="s">
        <v>81</v>
      </c>
      <c r="B14" s="139"/>
      <c r="C14" s="139"/>
      <c r="D14" s="139"/>
      <c r="E14" s="139"/>
      <c r="F14" s="139"/>
      <c r="G14" s="139"/>
      <c r="H14" s="139"/>
      <c r="I14" s="139"/>
      <c r="L14" s="24"/>
      <c r="M14" s="24"/>
    </row>
    <row r="15" spans="1:16" s="28" customFormat="1" ht="6.75" customHeight="1" x14ac:dyDescent="0.3">
      <c r="A15" s="27"/>
      <c r="B15" s="27"/>
      <c r="C15" s="27"/>
      <c r="D15" s="27"/>
      <c r="E15" s="27"/>
      <c r="F15" s="27"/>
      <c r="G15" s="27"/>
      <c r="H15" s="27"/>
      <c r="I15" s="27"/>
    </row>
    <row r="16" spans="1:16" s="22" customFormat="1" ht="39.75" customHeight="1" x14ac:dyDescent="0.25">
      <c r="A16" s="139" t="s">
        <v>82</v>
      </c>
      <c r="B16" s="139"/>
      <c r="C16" s="139"/>
      <c r="D16" s="139"/>
      <c r="E16" s="139"/>
      <c r="F16" s="139"/>
      <c r="G16" s="139"/>
      <c r="H16" s="139"/>
      <c r="I16" s="139"/>
    </row>
    <row r="17" spans="1:9" s="28" customFormat="1" ht="6.75" customHeight="1" x14ac:dyDescent="0.3">
      <c r="A17" s="27"/>
      <c r="B17" s="27"/>
      <c r="C17" s="27"/>
      <c r="D17" s="27"/>
      <c r="E17" s="27"/>
      <c r="F17" s="27"/>
      <c r="G17" s="27"/>
      <c r="H17" s="27"/>
      <c r="I17" s="27"/>
    </row>
    <row r="18" spans="1:9" s="22" customFormat="1" ht="39.75" customHeight="1" x14ac:dyDescent="0.25">
      <c r="A18" s="139" t="s">
        <v>83</v>
      </c>
      <c r="B18" s="139"/>
      <c r="C18" s="139"/>
      <c r="D18" s="139"/>
      <c r="E18" s="139"/>
      <c r="F18" s="139"/>
      <c r="G18" s="139"/>
      <c r="H18" s="139"/>
      <c r="I18" s="139"/>
    </row>
    <row r="19" spans="1:9" s="28" customFormat="1" ht="6.75" customHeight="1" x14ac:dyDescent="0.3">
      <c r="A19" s="27"/>
      <c r="B19" s="27"/>
      <c r="C19" s="27"/>
      <c r="D19" s="27"/>
      <c r="E19" s="27"/>
      <c r="F19" s="27"/>
      <c r="G19" s="27"/>
      <c r="H19" s="27"/>
      <c r="I19" s="27"/>
    </row>
    <row r="20" spans="1:9" s="22" customFormat="1" ht="39.75" customHeight="1" x14ac:dyDescent="0.25">
      <c r="A20" s="139" t="s">
        <v>84</v>
      </c>
      <c r="B20" s="139"/>
      <c r="C20" s="139"/>
      <c r="D20" s="139"/>
      <c r="E20" s="139"/>
      <c r="F20" s="139"/>
      <c r="G20" s="139"/>
      <c r="H20" s="139"/>
      <c r="I20" s="139"/>
    </row>
    <row r="21" spans="1:9" s="28" customFormat="1" ht="18.75" x14ac:dyDescent="0.3">
      <c r="A21" s="27"/>
      <c r="B21" s="27"/>
      <c r="C21" s="27"/>
      <c r="D21" s="27"/>
      <c r="E21" s="27"/>
      <c r="F21" s="27"/>
      <c r="G21" s="27"/>
      <c r="H21" s="27"/>
      <c r="I21" s="27"/>
    </row>
    <row r="22" spans="1:9" x14ac:dyDescent="0.25">
      <c r="B22" s="21"/>
      <c r="C22" s="21"/>
      <c r="D22" s="21"/>
      <c r="E22" s="21"/>
      <c r="F22" s="21"/>
      <c r="G22" s="21"/>
      <c r="H22" s="21"/>
      <c r="I22" s="21"/>
    </row>
  </sheetData>
  <mergeCells count="9">
    <mergeCell ref="A18:I18"/>
    <mergeCell ref="A20:I20"/>
    <mergeCell ref="A10:I10"/>
    <mergeCell ref="A12:I12"/>
    <mergeCell ref="A2:I4"/>
    <mergeCell ref="A6:I6"/>
    <mergeCell ref="A8:I8"/>
    <mergeCell ref="A14:I14"/>
    <mergeCell ref="A16:I1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B2:J18"/>
  <sheetViews>
    <sheetView showGridLines="0" workbookViewId="0">
      <selection activeCell="M8" sqref="M8"/>
    </sheetView>
  </sheetViews>
  <sheetFormatPr baseColWidth="10" defaultColWidth="9.140625" defaultRowHeight="15" x14ac:dyDescent="0.25"/>
  <cols>
    <col min="1" max="16384" width="9.140625" style="31"/>
  </cols>
  <sheetData>
    <row r="2" spans="2:10" ht="19.5" thickBot="1" x14ac:dyDescent="0.35">
      <c r="B2" s="41" t="s">
        <v>48</v>
      </c>
      <c r="C2" s="39"/>
      <c r="D2" s="39"/>
      <c r="E2" s="39"/>
      <c r="F2" s="39"/>
      <c r="G2" s="39"/>
      <c r="H2" s="39"/>
      <c r="I2" s="39"/>
      <c r="J2" s="39"/>
    </row>
    <row r="3" spans="2:10" x14ac:dyDescent="0.25">
      <c r="B3" s="33"/>
    </row>
    <row r="4" spans="2:10" ht="15.75" x14ac:dyDescent="0.25">
      <c r="B4" s="34" t="s">
        <v>92</v>
      </c>
    </row>
    <row r="5" spans="2:10" ht="15.75" x14ac:dyDescent="0.25">
      <c r="B5" s="35" t="s">
        <v>49</v>
      </c>
    </row>
    <row r="6" spans="2:10" ht="15.75" x14ac:dyDescent="0.25">
      <c r="B6" s="36"/>
    </row>
    <row r="9" spans="2:10" ht="15.75" x14ac:dyDescent="0.25">
      <c r="B9" s="34" t="s">
        <v>50</v>
      </c>
    </row>
    <row r="10" spans="2:10" ht="15.75" x14ac:dyDescent="0.25">
      <c r="B10" s="35" t="s">
        <v>51</v>
      </c>
    </row>
    <row r="11" spans="2:10" ht="15.75" x14ac:dyDescent="0.25">
      <c r="B11" s="34"/>
    </row>
    <row r="12" spans="2:10" ht="15.75" x14ac:dyDescent="0.25">
      <c r="B12" s="35"/>
    </row>
    <row r="13" spans="2:10" ht="15.75" x14ac:dyDescent="0.25">
      <c r="B13" s="35"/>
    </row>
    <row r="14" spans="2:10" ht="15.75" x14ac:dyDescent="0.25">
      <c r="B14" s="36"/>
      <c r="E14" s="141" t="s">
        <v>52</v>
      </c>
      <c r="F14" s="141"/>
      <c r="G14" s="141"/>
    </row>
    <row r="15" spans="2:10" ht="15.75" x14ac:dyDescent="0.25">
      <c r="B15" s="140" t="s">
        <v>110</v>
      </c>
      <c r="C15" s="140"/>
      <c r="E15" s="42" t="s">
        <v>53</v>
      </c>
      <c r="F15" s="32"/>
      <c r="G15" s="32"/>
      <c r="H15" s="43"/>
    </row>
    <row r="16" spans="2:10" ht="15.75" x14ac:dyDescent="0.25">
      <c r="B16" s="37" t="s">
        <v>54</v>
      </c>
      <c r="E16" s="42" t="s">
        <v>55</v>
      </c>
      <c r="F16" s="32"/>
      <c r="G16" s="32"/>
      <c r="H16" s="43"/>
    </row>
    <row r="17" spans="2:10" x14ac:dyDescent="0.25">
      <c r="E17" s="38" t="s">
        <v>56</v>
      </c>
      <c r="F17" s="32"/>
      <c r="G17" s="43"/>
      <c r="H17" s="43"/>
    </row>
    <row r="18" spans="2:10" ht="15.75" thickBot="1" x14ac:dyDescent="0.3">
      <c r="B18" s="39"/>
      <c r="C18" s="39"/>
      <c r="D18" s="39"/>
      <c r="E18" s="40"/>
      <c r="F18" s="40"/>
      <c r="G18" s="39"/>
      <c r="H18" s="39"/>
      <c r="I18" s="39"/>
      <c r="J18" s="39"/>
    </row>
  </sheetData>
  <mergeCells count="2">
    <mergeCell ref="B15:C15"/>
    <mergeCell ref="E14:G14"/>
  </mergeCells>
  <hyperlinks>
    <hyperlink ref="E15" r:id="rId1" xr:uid="{00000000-0004-0000-0700-000000000000}"/>
    <hyperlink ref="E16" r:id="rId2" xr:uid="{00000000-0004-0000-0700-000001000000}"/>
    <hyperlink ref="E17" r:id="rId3" xr:uid="{00000000-0004-0000-0700-000002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</vt:lpstr>
      <vt:lpstr>1- Estab. y Pt. Lab. Gral.</vt:lpstr>
      <vt:lpstr>2- Inscrip. Establecimientos</vt:lpstr>
      <vt:lpstr>3- Inscrip. Puestos Laborales</vt:lpstr>
      <vt:lpstr>4- Establecimientos por Dpto.</vt:lpstr>
      <vt:lpstr>5- Pt. Laborales por Dpto.</vt:lpstr>
      <vt:lpstr>Terminología</vt:lpstr>
      <vt:lpstr>Ficha técnica</vt:lpstr>
      <vt:lpstr>'1- Estab. y Pt. Lab. Gral.'!_Toc510444369</vt:lpstr>
      <vt:lpstr>'2- Inscrip. Establecimientos'!_Toc510444369</vt:lpstr>
      <vt:lpstr>'3- Inscrip. Puestos Laborales'!_Toc510444369</vt:lpstr>
      <vt:lpstr>'4- Establecimientos por Dpto.'!_Toc510444369</vt:lpstr>
      <vt:lpstr>'5- Pt. Laborales por Dpto.'!_Toc510444369</vt:lpstr>
      <vt:lpstr>Índice!_Toc510444369</vt:lpstr>
      <vt:lpstr>Terminología!_Toc510444369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DOL-02</cp:lastModifiedBy>
  <dcterms:created xsi:type="dcterms:W3CDTF">2020-05-30T17:20:35Z</dcterms:created>
  <dcterms:modified xsi:type="dcterms:W3CDTF">2025-02-07T14:12:19Z</dcterms:modified>
</cp:coreProperties>
</file>