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MTESS 2018\Documentos Observatorio Laboral 2018-2020\2020\COVID19\ENTRADAS Y SALIDAS\"/>
    </mc:Choice>
  </mc:AlternateContent>
  <xr:revisionPtr revIDLastSave="0" documentId="13_ncr:1_{E8A1C1C2-69FB-4575-ABB1-8D1DF27F0E81}" xr6:coauthVersionLast="45" xr6:coauthVersionMax="45" xr10:uidLastSave="{00000000-0000-0000-0000-000000000000}"/>
  <bookViews>
    <workbookView xWindow="-108" yWindow="-108" windowWidth="23256" windowHeight="12576" tabRatio="869" xr2:uid="{00000000-000D-0000-FFFF-FFFF00000000}"/>
  </bookViews>
  <sheets>
    <sheet name="Indice" sheetId="1" r:id="rId1"/>
    <sheet name="Tabla 1" sheetId="3" r:id="rId2"/>
    <sheet name="Tabla 2" sheetId="4" r:id="rId3"/>
    <sheet name="Tabla 3" sheetId="5" r:id="rId4"/>
    <sheet name="Tabla 4" sheetId="6" r:id="rId5"/>
    <sheet name="Tabla 5" sheetId="10" r:id="rId6"/>
    <sheet name="Tabla 6" sheetId="7" r:id="rId7"/>
    <sheet name="Tabla 7" sheetId="12" r:id="rId8"/>
    <sheet name="Glosario" sheetId="9" r:id="rId9"/>
  </sheets>
  <definedNames>
    <definedName name="_Toc510444097" localSheetId="1">'Tabla 1'!$B$7</definedName>
    <definedName name="_Toc510444098" localSheetId="2">'Tabla 2'!$B$7</definedName>
    <definedName name="_Toc510444098" localSheetId="5">'Tabla 5'!$B$7</definedName>
    <definedName name="_Toc510444098" localSheetId="6">'Tabla 6'!$B$7</definedName>
    <definedName name="_Toc510444098" localSheetId="7">'Tabla 7'!$B$6</definedName>
    <definedName name="_Toc510444364" localSheetId="0">Indice!$B$20</definedName>
    <definedName name="_Toc510444365" localSheetId="0">Indice!$B$43</definedName>
    <definedName name="_Toc510444369" localSheetId="1">'Tabla 1'!$B$5</definedName>
    <definedName name="_Toc512245745" localSheetId="0">Indice!$B$5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29" i="4" l="1"/>
  <c r="T30" i="4"/>
  <c r="T31" i="4"/>
  <c r="T32" i="4"/>
  <c r="T33" i="4"/>
  <c r="T28" i="4"/>
  <c r="T12" i="4"/>
  <c r="T13" i="4"/>
  <c r="T14" i="4"/>
  <c r="T15" i="4"/>
  <c r="T16" i="4"/>
  <c r="T11" i="4"/>
  <c r="B15" i="1"/>
  <c r="C74" i="12"/>
  <c r="H40" i="12"/>
  <c r="G40" i="12"/>
  <c r="F40" i="12"/>
  <c r="E40" i="12"/>
  <c r="D40" i="12"/>
  <c r="C40" i="12"/>
  <c r="T12" i="3"/>
  <c r="T13" i="3"/>
  <c r="T14" i="3"/>
  <c r="T15" i="3"/>
  <c r="T16" i="3"/>
  <c r="T11" i="3"/>
  <c r="D83" i="6" l="1"/>
  <c r="B13" i="1" l="1"/>
  <c r="B16" i="1" l="1"/>
  <c r="B14" i="1"/>
  <c r="B12" i="1"/>
  <c r="B11" i="1"/>
  <c r="B10" i="1"/>
  <c r="B9" i="1"/>
  <c r="Q40" i="4" l="1"/>
  <c r="P40" i="4"/>
  <c r="O40" i="4"/>
  <c r="Q23" i="4"/>
  <c r="P23" i="4"/>
  <c r="O23" i="4"/>
  <c r="S22" i="3"/>
  <c r="S21" i="3"/>
  <c r="S20" i="3"/>
  <c r="S19" i="3"/>
  <c r="S18" i="3"/>
  <c r="S17" i="3"/>
  <c r="S16" i="3"/>
  <c r="S15" i="3"/>
  <c r="S14" i="3"/>
  <c r="S13" i="3"/>
  <c r="S12" i="3"/>
  <c r="S11" i="3"/>
  <c r="S23" i="3" l="1"/>
</calcChain>
</file>

<file path=xl/sharedStrings.xml><?xml version="1.0" encoding="utf-8"?>
<sst xmlns="http://schemas.openxmlformats.org/spreadsheetml/2006/main" count="814" uniqueCount="168">
  <si>
    <t>Ministerio de Trabajo, Empleo y Seguridad Social</t>
  </si>
  <si>
    <t>Serie de datos de los principales registros administrativos</t>
  </si>
  <si>
    <t xml:space="preserve">Entrada de personal </t>
  </si>
  <si>
    <t>Salida de personal</t>
  </si>
  <si>
    <t>Enero</t>
  </si>
  <si>
    <t>Febrero</t>
  </si>
  <si>
    <t>Marzo</t>
  </si>
  <si>
    <t>Abril</t>
  </si>
  <si>
    <t>Mayo</t>
  </si>
  <si>
    <t>Junio</t>
  </si>
  <si>
    <t>Julio</t>
  </si>
  <si>
    <t>Agosto</t>
  </si>
  <si>
    <t>Setiembre</t>
  </si>
  <si>
    <t>Octubre</t>
  </si>
  <si>
    <t>Noviembre</t>
  </si>
  <si>
    <t>Diciembre</t>
  </si>
  <si>
    <t>Total general</t>
  </si>
  <si>
    <t>ENTRADA</t>
  </si>
  <si>
    <t>Mujeres
32,2%</t>
  </si>
  <si>
    <t>Hombres
67,8%</t>
  </si>
  <si>
    <t>Mujeres
33,7%</t>
  </si>
  <si>
    <t>Hombres
66,3%</t>
  </si>
  <si>
    <t>Mujeres
34,8%</t>
  </si>
  <si>
    <t>Hombres
65,2%</t>
  </si>
  <si>
    <t>Mujeres
36%</t>
  </si>
  <si>
    <t>Hombres
64%</t>
  </si>
  <si>
    <t>Mujeres 36%</t>
  </si>
  <si>
    <t>Hombres 64%</t>
  </si>
  <si>
    <t>SALIDA</t>
  </si>
  <si>
    <t>Mujeres
32%</t>
  </si>
  <si>
    <t>Hombres
68%</t>
  </si>
  <si>
    <t>Mujeres
32,1%</t>
  </si>
  <si>
    <t>Hombres
67,9%</t>
  </si>
  <si>
    <t>Mujeres
33,4%</t>
  </si>
  <si>
    <t>Hombres
66,6%</t>
  </si>
  <si>
    <t>Mujeres
35,2%</t>
  </si>
  <si>
    <t>Hombres
64,8%</t>
  </si>
  <si>
    <t>Mujeres 39%</t>
  </si>
  <si>
    <t>Hombres 61%</t>
  </si>
  <si>
    <t>Total</t>
  </si>
  <si>
    <t>Abandono lugar trabajo</t>
  </si>
  <si>
    <t>Cambio número Patronal de IPS</t>
  </si>
  <si>
    <t>Cierre / clausura</t>
  </si>
  <si>
    <t>Defunción</t>
  </si>
  <si>
    <t>Despido injustificado</t>
  </si>
  <si>
    <t>Despido justificado</t>
  </si>
  <si>
    <t>Despido</t>
  </si>
  <si>
    <t>Entrada Personal</t>
  </si>
  <si>
    <t>Jubilación</t>
  </si>
  <si>
    <t>NR</t>
  </si>
  <si>
    <t>Renuncia</t>
  </si>
  <si>
    <t>Termino de contrato</t>
  </si>
  <si>
    <t>Término contrato mutuo consentimiento según Art 78 inc. b)</t>
  </si>
  <si>
    <t>Traslado</t>
  </si>
  <si>
    <t>Zafra</t>
  </si>
  <si>
    <t>Septiembre</t>
  </si>
  <si>
    <t>Departamento</t>
  </si>
  <si>
    <t>Entrada de Personal</t>
  </si>
  <si>
    <t>ALTO PARAGUAY</t>
  </si>
  <si>
    <t>ALTO PARANÁ</t>
  </si>
  <si>
    <t>AMAMBAY</t>
  </si>
  <si>
    <t>BOQUERÓN</t>
  </si>
  <si>
    <t>CAAGUAZÚ</t>
  </si>
  <si>
    <t>CAAZAPÁ</t>
  </si>
  <si>
    <t>CANINDEYÚ</t>
  </si>
  <si>
    <t>CAPITAL (ASUNCIÓN)</t>
  </si>
  <si>
    <t>CENTRAL</t>
  </si>
  <si>
    <t>CONCEPCIÓN</t>
  </si>
  <si>
    <t>CORDILLERA</t>
  </si>
  <si>
    <t>GUAIRÁ</t>
  </si>
  <si>
    <t>ITAPÚA</t>
  </si>
  <si>
    <t>MISIONES</t>
  </si>
  <si>
    <t>ÑEEMBUCÚ</t>
  </si>
  <si>
    <t>PARAGUARÍ</t>
  </si>
  <si>
    <t>PRESIDENTE HAYES</t>
  </si>
  <si>
    <t>SAN PEDRO</t>
  </si>
  <si>
    <t>Entrada</t>
  </si>
  <si>
    <t>Salida</t>
  </si>
  <si>
    <t>15 a 19</t>
  </si>
  <si>
    <t>20 a 24</t>
  </si>
  <si>
    <t>25 a 29</t>
  </si>
  <si>
    <t>30 a 34</t>
  </si>
  <si>
    <t>35 a 39</t>
  </si>
  <si>
    <t>40 a 44</t>
  </si>
  <si>
    <t>45 a 49</t>
  </si>
  <si>
    <t>50 a 54</t>
  </si>
  <si>
    <t>55 a 59</t>
  </si>
  <si>
    <t>60 a 64</t>
  </si>
  <si>
    <t>65 y más</t>
  </si>
  <si>
    <t>s/d</t>
  </si>
  <si>
    <t>Salida de Personal</t>
  </si>
  <si>
    <t>Comunicaciones de Entradas y Salidas</t>
  </si>
  <si>
    <t>ÍNDICE</t>
  </si>
  <si>
    <t>GLOSARIO</t>
  </si>
  <si>
    <t>Comunicaciones de Entradas y Salidad</t>
  </si>
  <si>
    <r>
      <t>Clasificación Industrial Internacional Uniforme de todas las actividades económicas (CIIU):</t>
    </r>
    <r>
      <rPr>
        <sz val="11"/>
        <color theme="1"/>
        <rFont val="Calibri"/>
        <family val="2"/>
        <scheme val="minor"/>
      </rPr>
      <t xml:space="preserve"> es la clasificación internacional de referencia de las actividades productivas. Su propósito principal es ofrecer un conjunto de categorías de actividades que se pueda utilizar para la reunión y difusión de datos estadísticos de acuerdo con esas actividades.</t>
    </r>
  </si>
  <si>
    <t>La estructura de la cuarta revisión de la CIIU fue examinada y aprobada por la Comisión de Estadística en su 37º período de sesiones, celebrado en marzo de 2006,1 como la norma internacionalmente aceptada. Sustituye ahora a la tercera revisión de la clasificación y su actualización, la revisión 3.1, que vienen utilizándose desde 1989 y 2002, respectivamente. (Este clasificador fue utilizado en la categorización de las actividades económicas).</t>
  </si>
  <si>
    <r>
      <t>Dirección Registro Obrero Patronal (DROP):</t>
    </r>
    <r>
      <rPr>
        <sz val="11"/>
        <color theme="1"/>
        <rFont val="Calibri"/>
        <family val="2"/>
        <scheme val="minor"/>
      </rPr>
      <t xml:space="preserve"> Dirección dependiente de Viceministerio de Trabajo, en la cual están obligadas a inscribirse todos los empleadores del país con personal dependiente o sin personal.</t>
    </r>
  </si>
  <si>
    <r>
      <t>Empresa:</t>
    </r>
    <r>
      <rPr>
        <sz val="11"/>
        <color theme="1"/>
        <rFont val="Calibri"/>
        <family val="2"/>
        <scheme val="minor"/>
      </rPr>
      <t xml:space="preserve"> Unidad productiva, integrada por elementos humanos, materiales y técnicos, que tiene el objetivo de obtener utilidades a través de su participación en el mercado de bienes y servicios.</t>
    </r>
  </si>
  <si>
    <r>
      <t>Unipersonal:</t>
    </r>
    <r>
      <rPr>
        <sz val="11"/>
        <color theme="1"/>
        <rFont val="Calibri"/>
        <family val="2"/>
        <scheme val="minor"/>
      </rPr>
      <t xml:space="preserve"> Unidad productiva perteneciente a una persona física, en la que se utilice en forma conjunta el capital y el trabajo, en cualquier proporción, con el objeto de obtener un resultado económico, con excepción de los servicios de carácter personal.</t>
    </r>
  </si>
  <si>
    <r>
      <t>Sociedades:</t>
    </r>
    <r>
      <rPr>
        <sz val="11"/>
        <color theme="1"/>
        <rFont val="Calibri"/>
        <family val="2"/>
        <scheme val="minor"/>
      </rPr>
      <t xml:space="preserve"> Unidad productiva constituida por varias personas que se asocian y, mediante un contrato, se obligan a poner en común bienes, dinero o trabajo. La característica fundamental de las sociedades es que mediante dicho contrato nace una persona jurídica nueva y distinta de las personas físicas que conforman la empresa.</t>
    </r>
  </si>
  <si>
    <r>
      <t>Empleador:</t>
    </r>
    <r>
      <rPr>
        <sz val="11"/>
        <color theme="1"/>
        <rFont val="Calibri"/>
        <family val="2"/>
        <scheme val="minor"/>
      </rPr>
      <t xml:space="preserve"> la persona física o jurídica que da empleo o que utiliza los servicios intelectuales o materiales de una o más personas en virtud de un contrato de trabajo.</t>
    </r>
  </si>
  <si>
    <t>Empresas según su tamaño:</t>
  </si>
  <si>
    <r>
      <t>Micro:</t>
    </r>
    <r>
      <rPr>
        <sz val="11"/>
        <color theme="1"/>
        <rFont val="Calibri"/>
        <family val="2"/>
        <scheme val="minor"/>
      </rPr>
      <t xml:space="preserve"> empresas con 10 trabajadores o menos</t>
    </r>
  </si>
  <si>
    <r>
      <t>Pequeña:</t>
    </r>
    <r>
      <rPr>
        <sz val="11"/>
        <color theme="1"/>
        <rFont val="Calibri"/>
        <family val="2"/>
        <scheme val="minor"/>
      </rPr>
      <t xml:space="preserve"> empresas entre 11 y 30 trabajadores</t>
    </r>
  </si>
  <si>
    <r>
      <t>Mediana:</t>
    </r>
    <r>
      <rPr>
        <sz val="11"/>
        <color theme="1"/>
        <rFont val="Calibri"/>
        <family val="2"/>
        <scheme val="minor"/>
      </rPr>
      <t xml:space="preserve"> empresas entre 31 y 50 trabajadores</t>
    </r>
  </si>
  <si>
    <r>
      <t>Grande:</t>
    </r>
    <r>
      <rPr>
        <sz val="11"/>
        <color theme="1"/>
        <rFont val="Calibri"/>
        <family val="2"/>
        <scheme val="minor"/>
      </rPr>
      <t xml:space="preserve"> empresas con más de 50 trabajadore</t>
    </r>
  </si>
  <si>
    <r>
      <t>MTESS:</t>
    </r>
    <r>
      <rPr>
        <sz val="11"/>
        <color theme="1"/>
        <rFont val="Calibri"/>
        <family val="2"/>
        <scheme val="minor"/>
      </rPr>
      <t xml:space="preserve"> Ministerio de Trabajo, Empleo y Seguridad Social.</t>
    </r>
  </si>
  <si>
    <r>
      <t>Trabajador:</t>
    </r>
    <r>
      <rPr>
        <sz val="11"/>
        <color theme="1"/>
        <rFont val="Calibri"/>
        <family val="2"/>
        <scheme val="minor"/>
      </rPr>
      <t xml:space="preserve"> la persona física empleada por otra persona física o jurídica.</t>
    </r>
  </si>
  <si>
    <t>Motivo de Salida</t>
  </si>
  <si>
    <t>Diferencia entre Entradas y Salidas</t>
  </si>
  <si>
    <r>
      <rPr>
        <b/>
        <sz val="8"/>
        <color theme="1"/>
        <rFont val="Calibri"/>
        <family val="2"/>
        <scheme val="minor"/>
      </rPr>
      <t>Fuente:</t>
    </r>
    <r>
      <rPr>
        <sz val="8"/>
        <color theme="1"/>
        <rFont val="Calibri"/>
        <family val="2"/>
        <scheme val="minor"/>
      </rPr>
      <t xml:space="preserve"> Dirección de Observatorio Laboral con datos de la DROP – MTESS. Año 2019</t>
    </r>
  </si>
  <si>
    <r>
      <rPr>
        <b/>
        <sz val="8"/>
        <color theme="1"/>
        <rFont val="Calibri"/>
        <family val="2"/>
        <scheme val="minor"/>
      </rPr>
      <t>Fuente:</t>
    </r>
    <r>
      <rPr>
        <sz val="8"/>
        <color theme="1"/>
        <rFont val="Calibri"/>
        <family val="2"/>
        <scheme val="minor"/>
      </rPr>
      <t xml:space="preserve"> Dirección de Observatorio Laboral con datos de la DROP – MTESS. Periodo 2015- 2019</t>
    </r>
  </si>
  <si>
    <r>
      <rPr>
        <b/>
        <sz val="11"/>
        <color rgb="FF000000"/>
        <rFont val="Calibri"/>
        <family val="2"/>
        <scheme val="minor"/>
      </rPr>
      <t xml:space="preserve">Tabla 6: </t>
    </r>
    <r>
      <rPr>
        <sz val="11"/>
        <color rgb="FF000000"/>
        <rFont val="Calibri"/>
        <family val="2"/>
        <scheme val="minor"/>
      </rPr>
      <t>Distribución de los movimientos de entrada y salida por grupos de edad. Periodo 2015-2019</t>
    </r>
  </si>
  <si>
    <r>
      <rPr>
        <b/>
        <sz val="11"/>
        <color rgb="FF000000"/>
        <rFont val="Calibri"/>
        <family val="2"/>
        <scheme val="minor"/>
      </rPr>
      <t xml:space="preserve">Tabla 5: </t>
    </r>
    <r>
      <rPr>
        <sz val="11"/>
        <color rgb="FF000000"/>
        <rFont val="Calibri"/>
        <family val="2"/>
        <scheme val="minor"/>
      </rPr>
      <t>Distribución de los movimientos de entrada y salida por grupos de edad y sexo. Año 2019</t>
    </r>
  </si>
  <si>
    <t>Grupo de edad</t>
  </si>
  <si>
    <t>Femenino</t>
  </si>
  <si>
    <t>Masculino</t>
  </si>
  <si>
    <t>15 a 19 años</t>
  </si>
  <si>
    <t>20 a 24 años</t>
  </si>
  <si>
    <t>25 a 29 años</t>
  </si>
  <si>
    <t>30 a 34 años</t>
  </si>
  <si>
    <t>35 a 39 años</t>
  </si>
  <si>
    <t>40 a 44 años</t>
  </si>
  <si>
    <t>45 a 49 años</t>
  </si>
  <si>
    <t>50 a 54 años</t>
  </si>
  <si>
    <t>55 a 59 años</t>
  </si>
  <si>
    <t>60 a 64 años</t>
  </si>
  <si>
    <t>65 años y más</t>
  </si>
  <si>
    <t>Total entrada</t>
  </si>
  <si>
    <t>Total salida</t>
  </si>
  <si>
    <t>65 año y más</t>
  </si>
  <si>
    <t xml:space="preserve">50 a 54 años </t>
  </si>
  <si>
    <t/>
  </si>
  <si>
    <t>Adsorción</t>
  </si>
  <si>
    <r>
      <rPr>
        <b/>
        <sz val="8"/>
        <color theme="1"/>
        <rFont val="Calibri"/>
        <family val="2"/>
        <scheme val="minor"/>
      </rPr>
      <t>Fuente:</t>
    </r>
    <r>
      <rPr>
        <sz val="8"/>
        <color theme="1"/>
        <rFont val="Calibri"/>
        <family val="2"/>
        <scheme val="minor"/>
      </rPr>
      <t xml:space="preserve"> Dirección de Observatorio Laboral con datos de la DROP – MTESS. Periodo 2020</t>
    </r>
  </si>
  <si>
    <r>
      <rPr>
        <b/>
        <sz val="8"/>
        <color theme="1"/>
        <rFont val="Calibri"/>
        <family val="2"/>
        <scheme val="minor"/>
      </rPr>
      <t>Fuente:</t>
    </r>
    <r>
      <rPr>
        <sz val="8"/>
        <color theme="1"/>
        <rFont val="Calibri"/>
        <family val="2"/>
        <scheme val="minor"/>
      </rPr>
      <t xml:space="preserve"> Dirección de Observatorio Laboral con datos de la DROP – MTESS. Periodo 2015- 2020</t>
    </r>
  </si>
  <si>
    <r>
      <rPr>
        <b/>
        <sz val="11"/>
        <color rgb="FF000000"/>
        <rFont val="Calibri"/>
        <family val="2"/>
        <scheme val="minor"/>
      </rPr>
      <t>Tabla 1:</t>
    </r>
    <r>
      <rPr>
        <sz val="11"/>
        <color rgb="FF000000"/>
        <rFont val="Calibri"/>
        <family val="2"/>
        <scheme val="minor"/>
      </rPr>
      <t xml:space="preserve"> Distribución de los movimientos de entrada y salida por meses. Periodo 2015-2020</t>
    </r>
  </si>
  <si>
    <r>
      <rPr>
        <b/>
        <sz val="10"/>
        <color rgb="FF000000"/>
        <rFont val="Calibri"/>
        <family val="2"/>
        <scheme val="minor"/>
      </rPr>
      <t xml:space="preserve">Tabla 2: </t>
    </r>
    <r>
      <rPr>
        <sz val="10"/>
        <color rgb="FF000000"/>
        <rFont val="Calibri"/>
        <family val="2"/>
        <scheme val="minor"/>
      </rPr>
      <t>Distribución de los movimientos de entrada y salida por meses según sexo. Periodo 2015-2020</t>
    </r>
  </si>
  <si>
    <r>
      <rPr>
        <b/>
        <sz val="10"/>
        <rFont val="Calibri"/>
        <family val="2"/>
        <scheme val="minor"/>
      </rPr>
      <t>Tabla 3:</t>
    </r>
    <r>
      <rPr>
        <sz val="10"/>
        <rFont val="Calibri"/>
        <family val="2"/>
        <scheme val="minor"/>
      </rPr>
      <t xml:space="preserve"> Distribución de los movimientos salida según motivo de salida. Años 2019-2020</t>
    </r>
  </si>
  <si>
    <r>
      <rPr>
        <b/>
        <sz val="10"/>
        <rFont val="Calibri"/>
        <family val="2"/>
        <scheme val="minor"/>
      </rPr>
      <t>Tabla 4:</t>
    </r>
    <r>
      <rPr>
        <sz val="10"/>
        <rFont val="Calibri"/>
        <family val="2"/>
        <scheme val="minor"/>
      </rPr>
      <t xml:space="preserve"> Distribución de los movimientos de entrada y salida, por departamento. Años 2019-2020</t>
    </r>
  </si>
  <si>
    <r>
      <rPr>
        <b/>
        <sz val="11"/>
        <color rgb="FF000000"/>
        <rFont val="Calibri"/>
        <family val="2"/>
        <scheme val="minor"/>
      </rPr>
      <t xml:space="preserve">Tabla 7: </t>
    </r>
    <r>
      <rPr>
        <sz val="11"/>
        <color rgb="FF000000"/>
        <rFont val="Calibri"/>
        <family val="2"/>
        <scheme val="minor"/>
      </rPr>
      <t>Distribución de los movimientos de entrada y salida por grupos de edad y sexo, según meses. Año 2020</t>
    </r>
  </si>
  <si>
    <t>Enero 2019</t>
  </si>
  <si>
    <t>Febrero 2019</t>
  </si>
  <si>
    <t>Marzo 2019</t>
  </si>
  <si>
    <t>Abril 2019</t>
  </si>
  <si>
    <t>Mayo 2019</t>
  </si>
  <si>
    <t>Junio 2019</t>
  </si>
  <si>
    <t>Julio 2019</t>
  </si>
  <si>
    <t>Agosto 2019</t>
  </si>
  <si>
    <t>Septiembre 2019</t>
  </si>
  <si>
    <t>Octubre 2019</t>
  </si>
  <si>
    <t>Noviembre 2019</t>
  </si>
  <si>
    <t>Diciembre 2019</t>
  </si>
  <si>
    <t>Enero 2020</t>
  </si>
  <si>
    <t>Febrero 2020</t>
  </si>
  <si>
    <t>Marzo 2020</t>
  </si>
  <si>
    <t>Abril 2020</t>
  </si>
  <si>
    <t>Mayo 2020</t>
  </si>
  <si>
    <t>Junio 2020</t>
  </si>
  <si>
    <r>
      <rPr>
        <b/>
        <sz val="8"/>
        <color theme="1"/>
        <rFont val="Calibri"/>
        <family val="2"/>
        <scheme val="minor"/>
      </rPr>
      <t>Fuente:</t>
    </r>
    <r>
      <rPr>
        <sz val="8"/>
        <color theme="1"/>
        <rFont val="Calibri"/>
        <family val="2"/>
        <scheme val="minor"/>
      </rPr>
      <t xml:space="preserve"> Dirección de Observatorio Laboral con datos de la DROP – MTESS. Año 2020</t>
    </r>
  </si>
  <si>
    <t>Mujeres</t>
  </si>
  <si>
    <t>Hombres</t>
  </si>
  <si>
    <t>Deferencia
H-M</t>
  </si>
  <si>
    <r>
      <rPr>
        <b/>
        <sz val="8"/>
        <rFont val="Calibri"/>
        <family val="2"/>
        <scheme val="minor"/>
      </rPr>
      <t>Fuente:</t>
    </r>
    <r>
      <rPr>
        <sz val="8"/>
        <rFont val="Calibri"/>
        <family val="2"/>
        <scheme val="minor"/>
      </rPr>
      <t xml:space="preserve"> Dirección de Observatorio Laboral con datos de la DROP – MTESS. Periodo 2015- 2020</t>
    </r>
  </si>
  <si>
    <t>Término contrato</t>
  </si>
  <si>
    <r>
      <rPr>
        <b/>
        <sz val="8"/>
        <color theme="1"/>
        <rFont val="Calibri"/>
        <family val="2"/>
        <scheme val="minor"/>
      </rPr>
      <t xml:space="preserve">Nota: </t>
    </r>
    <r>
      <rPr>
        <sz val="8"/>
        <color theme="1"/>
        <rFont val="Calibri"/>
        <family val="2"/>
        <scheme val="minor"/>
      </rPr>
      <t>Los datos de los registros de comunicaciones son bastante dinámicos debido a que las empresas tienen un plazo de 30 días para realizar estas comunicaciones ante el MTESS sin incurrir en multas. Además, cabe señalar que entre el periodo 2015-2019, el Observatorio Laboral solo elaboró un documento de serie de manera anual con estadísticas de este registro que incluyen todas las desagregaciones disponibles, sin embargo, a partir de la pandemia por COVID 19, el monitoréo de estos registro administrativo se tornó mensual, afin de describir una parte de la dinámica del empleo formal.  
Las consultas realizadas  para descargar los registros de comunicaciones de entradas y salidas correspondientes se detallan a continuación:
-Enero - Abril 2020, descarga realizada en mayo 2020
-Mayo - Junio 2020, descarga ralizada en julio 2020
-Periodo 2019, descarga realizada en enero 2020
-Periodo 2015-2018, descarga realizada en febrero 2019</t>
    </r>
  </si>
  <si>
    <r>
      <rPr>
        <b/>
        <sz val="8"/>
        <color theme="1"/>
        <rFont val="Calibri"/>
        <family val="2"/>
        <scheme val="minor"/>
      </rPr>
      <t>Nota:</t>
    </r>
    <r>
      <rPr>
        <sz val="8"/>
        <color theme="1"/>
        <rFont val="Calibri"/>
        <family val="2"/>
        <scheme val="minor"/>
      </rPr>
      <t xml:space="preserve"> Los datos de los registros de comunicaciones son bastante dinámicos debido a que las empresas tienen un plazo de 30 días para realizar estas comunicaciones ante el MTESS sin incurrir en multas. Además, cabe señalar que entre el periodo 2015-2019, el Observatorio Laboral solo elaboró un documento de serie de manera anual con estadísticas de este registro que incluyen todas las desagregaciones disponibles, sin embargo, a partir de la pandemia por COVID 19, el monitoréo de estos registro administrativo se tornó mensual, afin de describir una parte de la dinámica del empleo formal.  
Las consultas realizadas  para descargar los registros de comunicaciones de entradas y salidas correspondientes se detallan a continuación:
-Enero - Abril 2020, descarga realizada en mayo 2020
-Mayo - Junio 2020, descarga ralizada en julio 2020
-Periodo 2019, descarga realizada en enero 2020
-Periodo 2015-2018, descarga realizada en febrero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</si>
</sst>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44" x14ac:knownFonts="1">
    <font>
      <sz val="11"/>
      <color theme="1"/>
      <name val="Calibri"/>
      <family val="2"/>
      <scheme val="minor"/>
    </font>
    <font>
      <b/>
      <sz val="11"/>
      <color theme="1"/>
      <name val="Calibri"/>
      <family val="2"/>
      <scheme val="minor"/>
    </font>
    <font>
      <sz val="10"/>
      <color theme="1"/>
      <name val="Calibri"/>
      <family val="2"/>
      <scheme val="minor"/>
    </font>
    <font>
      <b/>
      <sz val="14"/>
      <color rgb="FF066684"/>
      <name val="Calibri"/>
      <family val="2"/>
      <scheme val="minor"/>
    </font>
    <font>
      <u/>
      <sz val="11"/>
      <color theme="10"/>
      <name val="Calibri"/>
      <family val="2"/>
      <scheme val="minor"/>
    </font>
    <font>
      <sz val="10"/>
      <name val="Arial"/>
      <family val="2"/>
    </font>
    <font>
      <b/>
      <sz val="11"/>
      <name val="Calibri"/>
      <family val="2"/>
      <scheme val="minor"/>
    </font>
    <font>
      <sz val="8"/>
      <color theme="1"/>
      <name val="Calibri"/>
      <family val="2"/>
      <scheme val="minor"/>
    </font>
    <font>
      <b/>
      <sz val="8"/>
      <color theme="1"/>
      <name val="Calibri"/>
      <family val="2"/>
      <scheme val="minor"/>
    </font>
    <font>
      <b/>
      <sz val="10"/>
      <color rgb="FFFFFFFF"/>
      <name val="Cambria"/>
      <family val="1"/>
    </font>
    <font>
      <b/>
      <sz val="12"/>
      <color theme="0"/>
      <name val="Calibri"/>
      <family val="2"/>
      <scheme val="minor"/>
    </font>
    <font>
      <b/>
      <sz val="12"/>
      <color indexed="8"/>
      <name val="Calibri"/>
      <family val="2"/>
      <scheme val="minor"/>
    </font>
    <font>
      <sz val="12"/>
      <color indexed="8"/>
      <name val="Calibri"/>
      <family val="2"/>
      <scheme val="minor"/>
    </font>
    <font>
      <sz val="12"/>
      <color theme="1"/>
      <name val="Calibri"/>
      <family val="2"/>
      <scheme val="minor"/>
    </font>
    <font>
      <sz val="10"/>
      <color theme="1" tint="0.499984740745262"/>
      <name val="Calibri"/>
      <family val="2"/>
      <scheme val="minor"/>
    </font>
    <font>
      <b/>
      <sz val="10"/>
      <color theme="0"/>
      <name val="Calibri"/>
      <family val="2"/>
      <scheme val="minor"/>
    </font>
    <font>
      <b/>
      <sz val="10"/>
      <color theme="1" tint="0.499984740745262"/>
      <name val="Calibri"/>
      <family val="2"/>
      <scheme val="minor"/>
    </font>
    <font>
      <sz val="10"/>
      <name val="Calibri"/>
      <family val="2"/>
      <scheme val="minor"/>
    </font>
    <font>
      <b/>
      <sz val="10"/>
      <name val="Calibri"/>
      <family val="2"/>
      <scheme val="minor"/>
    </font>
    <font>
      <b/>
      <sz val="14"/>
      <name val="Calibri"/>
      <family val="2"/>
      <scheme val="minor"/>
    </font>
    <font>
      <i/>
      <sz val="11"/>
      <color theme="1"/>
      <name val="Calibri"/>
      <family val="2"/>
      <scheme val="minor"/>
    </font>
    <font>
      <i/>
      <sz val="10"/>
      <color theme="1"/>
      <name val="Calibri"/>
      <family val="2"/>
      <scheme val="minor"/>
    </font>
    <font>
      <sz val="11"/>
      <name val="Calibri"/>
      <family val="2"/>
      <scheme val="minor"/>
    </font>
    <font>
      <b/>
      <sz val="12"/>
      <color rgb="FF00CC99"/>
      <name val="Calibri"/>
      <family val="2"/>
      <scheme val="minor"/>
    </font>
    <font>
      <sz val="10"/>
      <color rgb="FF00CC99"/>
      <name val="Calibri"/>
      <family val="2"/>
      <scheme val="minor"/>
    </font>
    <font>
      <sz val="11"/>
      <color rgb="FF000000"/>
      <name val="Calibri"/>
      <family val="2"/>
      <scheme val="minor"/>
    </font>
    <font>
      <b/>
      <sz val="11"/>
      <color rgb="FF000000"/>
      <name val="Calibri"/>
      <family val="2"/>
      <scheme val="minor"/>
    </font>
    <font>
      <b/>
      <sz val="10"/>
      <color rgb="FF00CC99"/>
      <name val="Calibri"/>
      <family val="2"/>
      <scheme val="minor"/>
    </font>
    <font>
      <b/>
      <sz val="10"/>
      <color indexed="8"/>
      <name val="Calibri"/>
      <family val="2"/>
      <scheme val="minor"/>
    </font>
    <font>
      <b/>
      <sz val="10"/>
      <color theme="1"/>
      <name val="Calibri"/>
      <family val="2"/>
      <scheme val="minor"/>
    </font>
    <font>
      <sz val="10"/>
      <color rgb="FF000000"/>
      <name val="Calibri"/>
      <family val="2"/>
      <scheme val="minor"/>
    </font>
    <font>
      <b/>
      <sz val="14"/>
      <color rgb="FF008080"/>
      <name val="Calibri"/>
      <family val="2"/>
      <scheme val="minor"/>
    </font>
    <font>
      <sz val="11"/>
      <color rgb="FF008080"/>
      <name val="Calibri"/>
      <family val="2"/>
      <scheme val="minor"/>
    </font>
    <font>
      <u/>
      <sz val="11"/>
      <color rgb="FF008080"/>
      <name val="Calibri"/>
      <family val="2"/>
      <scheme val="minor"/>
    </font>
    <font>
      <sz val="10"/>
      <color indexed="8"/>
      <name val="Calibri"/>
      <family val="2"/>
      <scheme val="minor"/>
    </font>
    <font>
      <b/>
      <sz val="10"/>
      <color rgb="FF000000"/>
      <name val="Calibri"/>
      <family val="2"/>
      <scheme val="minor"/>
    </font>
    <font>
      <sz val="8"/>
      <name val="Calibri"/>
      <family val="2"/>
      <scheme val="minor"/>
    </font>
    <font>
      <b/>
      <sz val="8"/>
      <name val="Calibri"/>
      <family val="2"/>
      <scheme val="minor"/>
    </font>
    <font>
      <b/>
      <sz val="12"/>
      <color theme="1"/>
      <name val="Calibri"/>
      <family val="2"/>
      <scheme val="minor"/>
    </font>
    <font>
      <sz val="10"/>
      <name val="Arial"/>
    </font>
    <font>
      <sz val="9"/>
      <color indexed="8"/>
      <name val="Arial"/>
    </font>
    <font>
      <b/>
      <sz val="9"/>
      <color indexed="8"/>
      <name val="Arial Bold"/>
    </font>
    <font>
      <sz val="9"/>
      <color indexed="8"/>
      <name val="Arial"/>
      <family val="2"/>
    </font>
    <font>
      <sz val="9"/>
      <color theme="1"/>
      <name val="Arial"/>
      <family val="2"/>
    </font>
  </fonts>
  <fills count="3">
    <fill>
      <patternFill patternType="none"/>
    </fill>
    <fill>
      <patternFill patternType="gray125"/>
    </fill>
    <fill>
      <patternFill patternType="solid">
        <fgColor theme="1" tint="0.14999847407452621"/>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bottom style="medium">
        <color theme="0" tint="-0.499984740745262"/>
      </bottom>
      <diagonal/>
    </border>
    <border>
      <left/>
      <right/>
      <top/>
      <bottom style="thin">
        <color theme="0" tint="-0.34998626667073579"/>
      </bottom>
      <diagonal/>
    </border>
  </borders>
  <cellStyleXfs count="13">
    <xf numFmtId="0" fontId="0" fillId="0" borderId="0"/>
    <xf numFmtId="0" fontId="4"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39" fillId="0" borderId="0"/>
    <xf numFmtId="0" fontId="39" fillId="0" borderId="0"/>
    <xf numFmtId="0" fontId="5" fillId="0" borderId="0"/>
    <xf numFmtId="0" fontId="5" fillId="0" borderId="0"/>
    <xf numFmtId="0" fontId="5" fillId="0" borderId="0"/>
    <xf numFmtId="0" fontId="39" fillId="0" borderId="0"/>
  </cellStyleXfs>
  <cellXfs count="157">
    <xf numFmtId="0" fontId="0" fillId="0" borderId="0" xfId="0"/>
    <xf numFmtId="0" fontId="3" fillId="0" borderId="0" xfId="0" applyFont="1" applyBorder="1" applyAlignment="1">
      <alignment vertical="center"/>
    </xf>
    <xf numFmtId="0" fontId="6" fillId="0" borderId="0" xfId="0" applyFont="1"/>
    <xf numFmtId="0" fontId="11" fillId="0" borderId="0" xfId="4" applyFont="1" applyFill="1" applyBorder="1" applyAlignment="1">
      <alignment horizontal="left" vertical="top"/>
    </xf>
    <xf numFmtId="3" fontId="12" fillId="0" borderId="0" xfId="4" applyNumberFormat="1" applyFont="1" applyFill="1" applyBorder="1" applyAlignment="1">
      <alignment horizontal="center" vertical="center"/>
    </xf>
    <xf numFmtId="3" fontId="13" fillId="0" borderId="0" xfId="0" applyNumberFormat="1" applyFont="1" applyFill="1" applyBorder="1" applyAlignment="1">
      <alignment horizontal="center"/>
    </xf>
    <xf numFmtId="0" fontId="10" fillId="0" borderId="0" xfId="4" applyFont="1" applyFill="1" applyBorder="1" applyAlignment="1">
      <alignment horizontal="left" vertical="top"/>
    </xf>
    <xf numFmtId="3" fontId="10" fillId="0" borderId="0" xfId="4" applyNumberFormat="1" applyFont="1" applyFill="1" applyBorder="1" applyAlignment="1">
      <alignment horizontal="center" vertical="center"/>
    </xf>
    <xf numFmtId="3" fontId="14" fillId="0" borderId="0" xfId="0" applyNumberFormat="1" applyFont="1" applyFill="1" applyBorder="1" applyAlignment="1">
      <alignment horizontal="center" vertical="center"/>
    </xf>
    <xf numFmtId="0" fontId="2" fillId="0" borderId="0" xfId="0" applyFont="1"/>
    <xf numFmtId="0" fontId="15" fillId="0" borderId="0" xfId="0" applyFont="1" applyFill="1" applyBorder="1" applyAlignment="1">
      <alignment vertical="center"/>
    </xf>
    <xf numFmtId="0" fontId="16" fillId="0" borderId="0" xfId="0" applyFont="1" applyFill="1" applyBorder="1" applyAlignment="1">
      <alignment horizontal="center" vertical="center"/>
    </xf>
    <xf numFmtId="3" fontId="16" fillId="0" borderId="0" xfId="0" applyNumberFormat="1" applyFont="1" applyFill="1" applyBorder="1" applyAlignment="1">
      <alignment horizontal="center" vertical="center"/>
    </xf>
    <xf numFmtId="0" fontId="20" fillId="0" borderId="0" xfId="0" applyFont="1"/>
    <xf numFmtId="0" fontId="21" fillId="0" borderId="0" xfId="0" applyFont="1" applyAlignment="1">
      <alignment horizontal="right" vertical="center"/>
    </xf>
    <xf numFmtId="0" fontId="3" fillId="0" borderId="0" xfId="0" applyFont="1" applyAlignment="1">
      <alignment vertical="center"/>
    </xf>
    <xf numFmtId="0" fontId="9"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vertical="top" wrapText="1"/>
    </xf>
    <xf numFmtId="0" fontId="1" fillId="0" borderId="0" xfId="0" applyFont="1" applyAlignment="1">
      <alignment horizontal="left" vertical="top"/>
    </xf>
    <xf numFmtId="0" fontId="22" fillId="0" borderId="0" xfId="0" applyFont="1"/>
    <xf numFmtId="0" fontId="0" fillId="0" borderId="0" xfId="0" applyFont="1"/>
    <xf numFmtId="0" fontId="0" fillId="0" borderId="0" xfId="0" applyFont="1" applyBorder="1"/>
    <xf numFmtId="0" fontId="25" fillId="0" borderId="0" xfId="0" applyFont="1" applyAlignment="1">
      <alignment vertical="center"/>
    </xf>
    <xf numFmtId="0" fontId="18" fillId="0" borderId="2" xfId="0" applyFont="1" applyFill="1" applyBorder="1" applyAlignment="1">
      <alignment horizontal="left" vertical="center"/>
    </xf>
    <xf numFmtId="3" fontId="17" fillId="0" borderId="1"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 fontId="28" fillId="0" borderId="3" xfId="2" applyNumberFormat="1" applyFont="1" applyFill="1" applyBorder="1" applyAlignment="1">
      <alignment horizontal="center" vertical="center"/>
    </xf>
    <xf numFmtId="3" fontId="28" fillId="0" borderId="3" xfId="3" applyNumberFormat="1" applyFont="1" applyFill="1" applyBorder="1" applyAlignment="1">
      <alignment horizontal="center" vertical="center"/>
    </xf>
    <xf numFmtId="0" fontId="0" fillId="0" borderId="0" xfId="0" applyNumberFormat="1" applyFont="1" applyBorder="1"/>
    <xf numFmtId="0" fontId="27" fillId="2" borderId="0" xfId="0" applyFont="1" applyFill="1" applyBorder="1" applyAlignment="1">
      <alignment horizontal="left" vertical="center"/>
    </xf>
    <xf numFmtId="0" fontId="27" fillId="2" borderId="0" xfId="0" applyFont="1" applyFill="1" applyBorder="1" applyAlignment="1">
      <alignment horizontal="center" vertical="center"/>
    </xf>
    <xf numFmtId="0" fontId="24" fillId="2" borderId="0" xfId="0" applyFont="1" applyFill="1"/>
    <xf numFmtId="3" fontId="27" fillId="2" borderId="0" xfId="0" applyNumberFormat="1" applyFont="1" applyFill="1" applyBorder="1" applyAlignment="1">
      <alignment horizontal="center" vertical="center"/>
    </xf>
    <xf numFmtId="3" fontId="27" fillId="2" borderId="0" xfId="3" applyNumberFormat="1" applyFont="1" applyFill="1" applyBorder="1" applyAlignment="1">
      <alignment horizontal="center" vertical="center"/>
    </xf>
    <xf numFmtId="0" fontId="27" fillId="2" borderId="0" xfId="2" applyFont="1" applyFill="1" applyBorder="1" applyAlignment="1">
      <alignment horizontal="center" vertical="center" wrapText="1"/>
    </xf>
    <xf numFmtId="0" fontId="31" fillId="0" borderId="0" xfId="0" applyFont="1" applyAlignment="1">
      <alignment vertical="center"/>
    </xf>
    <xf numFmtId="0" fontId="32" fillId="0" borderId="0" xfId="0" applyFont="1"/>
    <xf numFmtId="0" fontId="33" fillId="0" borderId="0" xfId="1" applyFont="1"/>
    <xf numFmtId="3" fontId="0" fillId="0" borderId="0" xfId="0" applyNumberFormat="1"/>
    <xf numFmtId="0" fontId="28" fillId="0" borderId="2" xfId="4" applyFont="1" applyBorder="1" applyAlignment="1">
      <alignment horizontal="left" vertical="top"/>
    </xf>
    <xf numFmtId="3" fontId="34" fillId="0" borderId="1" xfId="4" applyNumberFormat="1" applyFont="1" applyBorder="1" applyAlignment="1">
      <alignment horizontal="center" vertical="center"/>
    </xf>
    <xf numFmtId="3" fontId="34" fillId="0" borderId="3" xfId="4" applyNumberFormat="1" applyFont="1" applyBorder="1" applyAlignment="1">
      <alignment horizontal="center" vertical="center"/>
    </xf>
    <xf numFmtId="3" fontId="2" fillId="0" borderId="1" xfId="0" applyNumberFormat="1" applyFont="1" applyBorder="1" applyAlignment="1">
      <alignment horizontal="center"/>
    </xf>
    <xf numFmtId="0" fontId="27" fillId="2" borderId="0" xfId="4" applyFont="1" applyFill="1" applyBorder="1" applyAlignment="1">
      <alignment horizontal="left" vertical="top"/>
    </xf>
    <xf numFmtId="0" fontId="28" fillId="0" borderId="2" xfId="4" applyFont="1" applyBorder="1" applyAlignment="1">
      <alignment horizontal="left" vertical="top" wrapText="1"/>
    </xf>
    <xf numFmtId="3" fontId="27" fillId="2" borderId="0" xfId="4" applyNumberFormat="1" applyFont="1" applyFill="1" applyBorder="1" applyAlignment="1">
      <alignment horizontal="center" vertical="center"/>
    </xf>
    <xf numFmtId="0" fontId="29" fillId="0" borderId="0" xfId="0" applyFont="1"/>
    <xf numFmtId="0" fontId="27" fillId="2" borderId="0" xfId="0" applyFont="1" applyFill="1" applyBorder="1" applyAlignment="1">
      <alignment horizontal="center" vertical="center"/>
    </xf>
    <xf numFmtId="0" fontId="27" fillId="2" borderId="0" xfId="0" applyFont="1" applyFill="1" applyBorder="1" applyAlignment="1">
      <alignment horizontal="center" vertical="center" wrapText="1"/>
    </xf>
    <xf numFmtId="0" fontId="28" fillId="0" borderId="2" xfId="5" applyFont="1" applyBorder="1" applyAlignment="1">
      <alignment horizontal="left" vertical="center" wrapText="1"/>
    </xf>
    <xf numFmtId="3" fontId="34" fillId="0" borderId="1" xfId="5" applyNumberFormat="1" applyFont="1" applyBorder="1" applyAlignment="1">
      <alignment horizontal="center" vertical="center" wrapText="1"/>
    </xf>
    <xf numFmtId="3" fontId="34" fillId="0" borderId="1" xfId="6" applyNumberFormat="1" applyFont="1" applyBorder="1" applyAlignment="1">
      <alignment horizontal="center" vertical="center" wrapText="1"/>
    </xf>
    <xf numFmtId="3" fontId="34" fillId="0" borderId="3" xfId="6" applyNumberFormat="1" applyFont="1" applyBorder="1" applyAlignment="1">
      <alignment horizontal="center" vertical="center" wrapText="1"/>
    </xf>
    <xf numFmtId="0" fontId="27" fillId="2" borderId="0" xfId="5" applyFont="1" applyFill="1" applyBorder="1" applyAlignment="1">
      <alignment horizontal="left" vertical="center" wrapText="1"/>
    </xf>
    <xf numFmtId="3" fontId="27" fillId="2" borderId="0" xfId="5" applyNumberFormat="1" applyFont="1" applyFill="1" applyBorder="1" applyAlignment="1">
      <alignment horizontal="center" vertical="center" wrapText="1"/>
    </xf>
    <xf numFmtId="3" fontId="27" fillId="2" borderId="0" xfId="6" applyNumberFormat="1" applyFont="1" applyFill="1" applyBorder="1" applyAlignment="1">
      <alignment horizontal="center" vertical="center" wrapText="1"/>
    </xf>
    <xf numFmtId="0" fontId="28" fillId="0" borderId="2" xfId="5" applyFont="1" applyBorder="1" applyAlignment="1">
      <alignment horizontal="left" vertical="top"/>
    </xf>
    <xf numFmtId="3" fontId="34" fillId="0" borderId="1" xfId="5" applyNumberFormat="1" applyFont="1" applyBorder="1" applyAlignment="1">
      <alignment horizontal="center" vertical="center"/>
    </xf>
    <xf numFmtId="3" fontId="34" fillId="0" borderId="1" xfId="6" applyNumberFormat="1" applyFont="1" applyBorder="1" applyAlignment="1">
      <alignment horizontal="center" vertical="center"/>
    </xf>
    <xf numFmtId="3" fontId="34" fillId="0" borderId="3" xfId="6" applyNumberFormat="1" applyFont="1" applyBorder="1" applyAlignment="1">
      <alignment horizontal="center" vertical="center"/>
    </xf>
    <xf numFmtId="0" fontId="27" fillId="2" borderId="0" xfId="5" applyFont="1" applyFill="1" applyBorder="1" applyAlignment="1">
      <alignment horizontal="left" vertical="top"/>
    </xf>
    <xf numFmtId="3" fontId="27" fillId="2" borderId="0" xfId="5" applyNumberFormat="1" applyFont="1" applyFill="1" applyBorder="1" applyAlignment="1">
      <alignment horizontal="center" vertical="center"/>
    </xf>
    <xf numFmtId="3" fontId="27" fillId="2" borderId="0" xfId="6" applyNumberFormat="1" applyFont="1" applyFill="1" applyBorder="1" applyAlignment="1">
      <alignment horizontal="center" vertical="center"/>
    </xf>
    <xf numFmtId="0" fontId="27" fillId="2" borderId="0" xfId="5" applyFont="1" applyFill="1" applyBorder="1" applyAlignment="1">
      <alignment horizontal="center" vertical="center" wrapText="1"/>
    </xf>
    <xf numFmtId="3" fontId="0" fillId="0" borderId="3" xfId="0" applyNumberFormat="1" applyFont="1" applyBorder="1" applyAlignment="1">
      <alignment horizontal="center" vertical="center"/>
    </xf>
    <xf numFmtId="0" fontId="0" fillId="0" borderId="0" xfId="0" applyFont="1" applyFill="1" applyBorder="1"/>
    <xf numFmtId="3" fontId="0" fillId="0" borderId="0" xfId="0" applyNumberFormat="1" applyFont="1" applyFill="1" applyBorder="1"/>
    <xf numFmtId="0" fontId="21" fillId="0" borderId="0" xfId="0" applyFont="1"/>
    <xf numFmtId="0" fontId="30" fillId="0" borderId="0" xfId="0" applyFont="1" applyAlignment="1">
      <alignment vertical="center"/>
    </xf>
    <xf numFmtId="3" fontId="27" fillId="2" borderId="0" xfId="0" applyNumberFormat="1" applyFont="1" applyFill="1" applyAlignment="1">
      <alignment horizontal="center" vertical="center"/>
    </xf>
    <xf numFmtId="3" fontId="2" fillId="0" borderId="0" xfId="0" applyNumberFormat="1" applyFont="1"/>
    <xf numFmtId="0" fontId="2" fillId="0" borderId="0" xfId="0" applyFont="1" applyBorder="1"/>
    <xf numFmtId="0" fontId="17" fillId="0" borderId="0" xfId="0" applyFont="1" applyFill="1" applyAlignment="1">
      <alignment vertical="center"/>
    </xf>
    <xf numFmtId="0" fontId="15" fillId="0" borderId="0" xfId="0" applyFont="1" applyFill="1" applyAlignment="1">
      <alignment vertical="center"/>
    </xf>
    <xf numFmtId="0" fontId="27" fillId="2" borderId="0" xfId="0" applyFont="1" applyFill="1" applyBorder="1" applyAlignment="1">
      <alignment horizontal="center" vertical="center"/>
    </xf>
    <xf numFmtId="0" fontId="7" fillId="0" borderId="0" xfId="0" applyFont="1" applyAlignment="1">
      <alignment horizontal="left" vertical="center"/>
    </xf>
    <xf numFmtId="0" fontId="27" fillId="2" borderId="0" xfId="5" applyFont="1" applyFill="1" applyBorder="1" applyAlignment="1">
      <alignment horizontal="center" vertical="center" wrapText="1"/>
    </xf>
    <xf numFmtId="0" fontId="4" fillId="0" borderId="0" xfId="1" applyFill="1"/>
    <xf numFmtId="0" fontId="4" fillId="0" borderId="0" xfId="1"/>
    <xf numFmtId="0" fontId="9" fillId="0" borderId="0" xfId="0" applyNumberFormat="1" applyFont="1" applyFill="1" applyBorder="1" applyAlignment="1">
      <alignment vertical="center" wrapText="1"/>
    </xf>
    <xf numFmtId="0" fontId="0" fillId="0" borderId="0" xfId="0" applyAlignment="1">
      <alignment wrapText="1"/>
    </xf>
    <xf numFmtId="0" fontId="0" fillId="0" borderId="0" xfId="0" applyNumberFormat="1" applyAlignment="1">
      <alignment wrapText="1"/>
    </xf>
    <xf numFmtId="0" fontId="11" fillId="0" borderId="0" xfId="4" applyFont="1" applyFill="1" applyBorder="1" applyAlignment="1">
      <alignment horizontal="left" vertical="top" wrapText="1"/>
    </xf>
    <xf numFmtId="3" fontId="12" fillId="0" borderId="0" xfId="4" applyNumberFormat="1" applyFont="1" applyFill="1" applyBorder="1" applyAlignment="1">
      <alignment horizontal="center" vertical="center" wrapText="1"/>
    </xf>
    <xf numFmtId="3" fontId="13" fillId="0" borderId="0" xfId="0" applyNumberFormat="1" applyFont="1" applyFill="1" applyBorder="1" applyAlignment="1">
      <alignment horizontal="center" wrapText="1"/>
    </xf>
    <xf numFmtId="0" fontId="41" fillId="0" borderId="0" xfId="8" applyFont="1" applyBorder="1" applyAlignment="1">
      <alignment vertical="center"/>
    </xf>
    <xf numFmtId="0" fontId="39" fillId="0" borderId="0" xfId="8" applyAlignment="1"/>
    <xf numFmtId="0" fontId="41" fillId="0" borderId="0" xfId="9" applyFont="1" applyBorder="1" applyAlignment="1">
      <alignment vertical="center" wrapText="1"/>
    </xf>
    <xf numFmtId="0" fontId="42" fillId="0" borderId="0" xfId="9" applyFont="1" applyBorder="1" applyAlignment="1"/>
    <xf numFmtId="0" fontId="42" fillId="0" borderId="0" xfId="9" applyFont="1" applyBorder="1" applyAlignment="1">
      <alignment vertical="top"/>
    </xf>
    <xf numFmtId="0" fontId="42" fillId="0" borderId="0" xfId="9" applyFont="1" applyBorder="1" applyAlignment="1">
      <alignment horizontal="left" vertical="top"/>
    </xf>
    <xf numFmtId="0" fontId="2" fillId="0" borderId="0" xfId="0" applyFont="1" applyAlignment="1">
      <alignment horizontal="center"/>
    </xf>
    <xf numFmtId="0" fontId="42" fillId="0" borderId="0" xfId="10" applyFont="1" applyBorder="1" applyAlignment="1">
      <alignment vertical="top"/>
    </xf>
    <xf numFmtId="0" fontId="42" fillId="0" borderId="0" xfId="10" applyFont="1" applyBorder="1" applyAlignment="1">
      <alignment horizontal="left" vertical="top"/>
    </xf>
    <xf numFmtId="164" fontId="42" fillId="0" borderId="0" xfId="10" applyNumberFormat="1" applyFont="1" applyBorder="1" applyAlignment="1">
      <alignment horizontal="right" vertical="center"/>
    </xf>
    <xf numFmtId="164" fontId="42" fillId="0" borderId="0" xfId="10" applyNumberFormat="1" applyFont="1" applyBorder="1" applyAlignment="1">
      <alignment horizontal="center" vertical="center"/>
    </xf>
    <xf numFmtId="0" fontId="43" fillId="0" borderId="0" xfId="0" applyFont="1" applyAlignment="1">
      <alignment horizontal="center"/>
    </xf>
    <xf numFmtId="0" fontId="2" fillId="0" borderId="0" xfId="0" applyNumberFormat="1" applyFont="1" applyAlignment="1">
      <alignment horizontal="center"/>
    </xf>
    <xf numFmtId="0" fontId="2" fillId="0" borderId="0" xfId="0" applyFont="1" applyAlignment="1"/>
    <xf numFmtId="0" fontId="0" fillId="0" borderId="0" xfId="0" applyFont="1" applyFill="1"/>
    <xf numFmtId="3" fontId="27" fillId="0" borderId="0" xfId="0" applyNumberFormat="1" applyFont="1" applyFill="1" applyBorder="1" applyAlignment="1">
      <alignment horizontal="center" vertical="center"/>
    </xf>
    <xf numFmtId="0" fontId="40" fillId="0" borderId="0" xfId="7" applyFont="1" applyBorder="1" applyAlignment="1">
      <alignment vertical="top" wrapText="1"/>
    </xf>
    <xf numFmtId="17" fontId="38" fillId="0" borderId="0" xfId="0" applyNumberFormat="1" applyFont="1"/>
    <xf numFmtId="164" fontId="42" fillId="0" borderId="0" xfId="11" applyNumberFormat="1" applyFont="1" applyBorder="1" applyAlignment="1">
      <alignment horizontal="right" vertical="center"/>
    </xf>
    <xf numFmtId="0" fontId="42" fillId="0" borderId="0" xfId="11" applyFont="1" applyBorder="1" applyAlignment="1"/>
    <xf numFmtId="0" fontId="42" fillId="0" borderId="0" xfId="11" applyFont="1" applyBorder="1" applyAlignment="1">
      <alignment horizontal="center"/>
    </xf>
    <xf numFmtId="0" fontId="42" fillId="0" borderId="0" xfId="11" applyFont="1" applyBorder="1" applyAlignment="1">
      <alignment vertical="top"/>
    </xf>
    <xf numFmtId="0" fontId="42" fillId="0" borderId="0" xfId="11" applyFont="1" applyBorder="1" applyAlignment="1">
      <alignment horizontal="left" vertical="top"/>
    </xf>
    <xf numFmtId="0" fontId="27" fillId="2" borderId="0" xfId="0" applyFont="1" applyFill="1" applyBorder="1" applyAlignment="1">
      <alignment horizontal="center" vertical="center"/>
    </xf>
    <xf numFmtId="3" fontId="0" fillId="0" borderId="1" xfId="0" applyNumberFormat="1" applyFont="1" applyBorder="1" applyAlignment="1">
      <alignment horizontal="center" vertical="center"/>
    </xf>
    <xf numFmtId="3" fontId="27" fillId="2" borderId="1" xfId="0" applyNumberFormat="1" applyFont="1" applyFill="1" applyBorder="1" applyAlignment="1">
      <alignment horizontal="center" vertical="center"/>
    </xf>
    <xf numFmtId="0" fontId="27" fillId="2" borderId="0" xfId="0" applyFont="1" applyFill="1" applyBorder="1" applyAlignment="1">
      <alignment horizontal="center" vertical="center"/>
    </xf>
    <xf numFmtId="0" fontId="7" fillId="0" borderId="0" xfId="0" applyFont="1" applyAlignment="1">
      <alignment horizontal="left" vertical="center"/>
    </xf>
    <xf numFmtId="0" fontId="27" fillId="2" borderId="0" xfId="0" applyFont="1" applyFill="1" applyBorder="1" applyAlignment="1">
      <alignment horizontal="center" vertical="center" wrapText="1"/>
    </xf>
    <xf numFmtId="0" fontId="36" fillId="0" borderId="0" xfId="0" applyFont="1" applyBorder="1" applyAlignment="1">
      <alignment horizontal="left" vertical="center"/>
    </xf>
    <xf numFmtId="0" fontId="15" fillId="0" borderId="0" xfId="0" applyFont="1" applyFill="1" applyAlignment="1">
      <alignment horizontal="center" vertical="center"/>
    </xf>
    <xf numFmtId="0" fontId="7" fillId="0" borderId="0" xfId="0" applyFont="1" applyAlignment="1">
      <alignment horizontal="center" vertical="center"/>
    </xf>
    <xf numFmtId="0" fontId="42" fillId="0" borderId="0" xfId="9" applyFont="1" applyBorder="1" applyAlignment="1">
      <alignment horizontal="center" vertical="top"/>
    </xf>
    <xf numFmtId="0" fontId="40" fillId="0" borderId="0" xfId="12" applyFont="1" applyBorder="1" applyAlignment="1">
      <alignment horizontal="center" vertical="top"/>
    </xf>
    <xf numFmtId="164" fontId="42" fillId="0" borderId="0" xfId="9" applyNumberFormat="1" applyFont="1" applyBorder="1" applyAlignment="1">
      <alignment horizontal="right" vertical="center"/>
    </xf>
    <xf numFmtId="0" fontId="19" fillId="0" borderId="0" xfId="0" applyFont="1" applyBorder="1" applyAlignment="1">
      <alignment horizontal="center" vertical="center" wrapText="1"/>
    </xf>
    <xf numFmtId="3" fontId="34" fillId="0" borderId="3" xfId="2" applyNumberFormat="1" applyFont="1" applyFill="1" applyBorder="1" applyAlignment="1">
      <alignment horizontal="center" vertical="center"/>
    </xf>
    <xf numFmtId="3" fontId="34" fillId="0" borderId="3" xfId="3" applyNumberFormat="1" applyFont="1" applyFill="1" applyBorder="1" applyAlignment="1">
      <alignment horizontal="center" vertical="center"/>
    </xf>
    <xf numFmtId="0" fontId="7" fillId="0" borderId="0" xfId="0" applyFont="1" applyAlignment="1">
      <alignment vertical="center"/>
    </xf>
    <xf numFmtId="0" fontId="23" fillId="2" borderId="0" xfId="0" applyFont="1" applyFill="1" applyBorder="1" applyAlignment="1">
      <alignment horizontal="center" vertical="center"/>
    </xf>
    <xf numFmtId="0" fontId="23" fillId="2" borderId="0" xfId="5" applyFont="1" applyFill="1" applyBorder="1" applyAlignment="1">
      <alignment horizontal="center" vertical="center" wrapText="1"/>
    </xf>
    <xf numFmtId="49" fontId="38" fillId="0" borderId="0" xfId="0" applyNumberFormat="1" applyFont="1"/>
    <xf numFmtId="0" fontId="18" fillId="0" borderId="0" xfId="0" applyFont="1" applyBorder="1" applyAlignment="1">
      <alignment horizontal="center" vertical="center" wrapText="1"/>
    </xf>
    <xf numFmtId="3" fontId="34" fillId="0" borderId="1" xfId="2" applyNumberFormat="1" applyFont="1" applyBorder="1" applyAlignment="1">
      <alignment horizontal="center" vertical="center"/>
    </xf>
    <xf numFmtId="3" fontId="2" fillId="0" borderId="3" xfId="0" applyNumberFormat="1" applyFont="1" applyBorder="1" applyAlignment="1">
      <alignment horizontal="center" vertical="center"/>
    </xf>
    <xf numFmtId="3" fontId="34" fillId="0" borderId="1" xfId="3" applyNumberFormat="1" applyFont="1" applyBorder="1" applyAlignment="1">
      <alignment horizontal="center" vertical="center"/>
    </xf>
    <xf numFmtId="0" fontId="2" fillId="0" borderId="0" xfId="0" applyFont="1" applyAlignment="1">
      <alignment vertical="center"/>
    </xf>
    <xf numFmtId="0" fontId="2" fillId="0" borderId="0" xfId="0" applyNumberFormat="1" applyFont="1" applyBorder="1"/>
    <xf numFmtId="49" fontId="29" fillId="0" borderId="0" xfId="0" applyNumberFormat="1" applyFont="1"/>
    <xf numFmtId="0" fontId="2" fillId="0" borderId="0" xfId="0" applyFont="1" applyFill="1"/>
    <xf numFmtId="3" fontId="2" fillId="0" borderId="1" xfId="0" applyNumberFormat="1" applyFont="1" applyFill="1" applyBorder="1" applyAlignment="1">
      <alignment horizontal="center" vertical="center"/>
    </xf>
    <xf numFmtId="0" fontId="7" fillId="0" borderId="0" xfId="0" applyFont="1" applyAlignment="1">
      <alignment vertical="center" wrapText="1"/>
    </xf>
    <xf numFmtId="0" fontId="23" fillId="2" borderId="0" xfId="0" applyFont="1" applyFill="1" applyAlignment="1">
      <alignment horizontal="center" vertical="center" wrapText="1"/>
    </xf>
    <xf numFmtId="0" fontId="19" fillId="0" borderId="4" xfId="0" applyFont="1" applyBorder="1" applyAlignment="1">
      <alignment horizontal="center" vertical="center"/>
    </xf>
    <xf numFmtId="0" fontId="7" fillId="0" borderId="0" xfId="0" applyFont="1" applyAlignment="1">
      <alignment horizontal="left" vertical="center" wrapText="1"/>
    </xf>
    <xf numFmtId="0" fontId="19" fillId="0" borderId="4" xfId="0" applyFont="1" applyBorder="1" applyAlignment="1">
      <alignment horizontal="center" vertical="center" wrapText="1"/>
    </xf>
    <xf numFmtId="0" fontId="7" fillId="0" borderId="0" xfId="0" applyFont="1" applyAlignment="1">
      <alignment horizontal="left" vertical="center"/>
    </xf>
    <xf numFmtId="0" fontId="27" fillId="2" borderId="0" xfId="0" applyFont="1" applyFill="1" applyBorder="1" applyAlignment="1">
      <alignment horizontal="center" vertical="center"/>
    </xf>
    <xf numFmtId="0" fontId="27" fillId="2" borderId="0" xfId="0" applyFont="1" applyFill="1" applyBorder="1" applyAlignment="1">
      <alignment horizontal="center" wrapText="1"/>
    </xf>
    <xf numFmtId="0" fontId="36" fillId="0" borderId="0" xfId="0" applyFont="1" applyBorder="1" applyAlignment="1">
      <alignment horizontal="left" vertical="center"/>
    </xf>
    <xf numFmtId="0" fontId="23" fillId="2" borderId="0" xfId="0" applyFont="1" applyFill="1" applyBorder="1" applyAlignment="1">
      <alignment horizontal="center" vertical="center" wrapText="1"/>
    </xf>
    <xf numFmtId="0" fontId="18" fillId="0" borderId="4" xfId="0" applyFont="1" applyBorder="1" applyAlignment="1">
      <alignment horizontal="center" vertical="center" wrapText="1"/>
    </xf>
    <xf numFmtId="0" fontId="27" fillId="2" borderId="0" xfId="4" applyFont="1" applyFill="1" applyBorder="1" applyAlignment="1">
      <alignment horizontal="center" vertical="center"/>
    </xf>
    <xf numFmtId="0" fontId="27" fillId="2" borderId="0" xfId="5" applyFont="1" applyFill="1" applyBorder="1" applyAlignment="1">
      <alignment horizontal="center" vertical="center" wrapText="1"/>
    </xf>
    <xf numFmtId="0" fontId="27" fillId="2" borderId="0" xfId="0" applyFont="1" applyFill="1" applyBorder="1" applyAlignment="1">
      <alignment horizontal="center" vertical="center" wrapText="1"/>
    </xf>
    <xf numFmtId="0" fontId="27" fillId="2" borderId="0" xfId="5" applyFont="1" applyFill="1" applyBorder="1" applyAlignment="1">
      <alignment horizontal="center" vertical="center"/>
    </xf>
    <xf numFmtId="0" fontId="27" fillId="2" borderId="5" xfId="0" applyFont="1" applyFill="1" applyBorder="1" applyAlignment="1">
      <alignment horizontal="center" vertical="center"/>
    </xf>
    <xf numFmtId="3" fontId="7" fillId="0" borderId="0" xfId="0" applyNumberFormat="1" applyFont="1" applyFill="1" applyBorder="1" applyAlignment="1">
      <alignment horizontal="left" vertical="center"/>
    </xf>
    <xf numFmtId="0" fontId="1" fillId="0" borderId="0" xfId="0" applyFont="1" applyAlignment="1">
      <alignment horizontal="left" vertical="top" wrapText="1"/>
    </xf>
    <xf numFmtId="0" fontId="27" fillId="2" borderId="0" xfId="0" applyFont="1" applyFill="1" applyAlignment="1">
      <alignment horizontal="center" vertical="center" wrapText="1"/>
    </xf>
    <xf numFmtId="0" fontId="0" fillId="0" borderId="0" xfId="0" applyAlignment="1">
      <alignment horizontal="left" vertical="top" wrapText="1"/>
    </xf>
  </cellXfs>
  <cellStyles count="13">
    <cellStyle name="Hipervínculo" xfId="1" builtinId="8"/>
    <cellStyle name="Normal" xfId="0" builtinId="0"/>
    <cellStyle name="Normal_DEPARTAMENTO" xfId="6" xr:uid="{00000000-0005-0000-0000-000002000000}"/>
    <cellStyle name="Normal_Hoja3" xfId="2" xr:uid="{00000000-0005-0000-0000-000003000000}"/>
    <cellStyle name="Normal_Hoja4" xfId="5" xr:uid="{00000000-0005-0000-0000-000004000000}"/>
    <cellStyle name="Normal_SEXO" xfId="3" xr:uid="{00000000-0005-0000-0000-000005000000}"/>
    <cellStyle name="Normal_Tabla 1" xfId="8" xr:uid="{00000000-0005-0000-0000-000006000000}"/>
    <cellStyle name="Normal_Tabla 3" xfId="9" xr:uid="{00000000-0005-0000-0000-000009000000}"/>
    <cellStyle name="Normal_Tabla 3_1" xfId="12" xr:uid="{00000000-0005-0000-0000-00000A000000}"/>
    <cellStyle name="Normal_Tabla 4_1" xfId="10" xr:uid="{00000000-0005-0000-0000-00000B000000}"/>
    <cellStyle name="Normal_Tabla 5" xfId="7" xr:uid="{00000000-0005-0000-0000-00000C000000}"/>
    <cellStyle name="Normal_Tabla 5_1" xfId="11" xr:uid="{00000000-0005-0000-0000-00000D000000}"/>
    <cellStyle name="Normal_TIPODEMOVIMIENTO" xfId="4" xr:uid="{00000000-0005-0000-0000-00000E000000}"/>
  </cellStyles>
  <dxfs count="0"/>
  <tableStyles count="0" defaultTableStyle="TableStyleMedium2" defaultPivotStyle="PivotStyleLight16"/>
  <colors>
    <mruColors>
      <color rgb="FF00CC99"/>
      <color rgb="FF008080"/>
      <color rgb="FF00FF99"/>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solidFill>
                <a:latin typeface="+mn-lt"/>
                <a:ea typeface="+mn-ea"/>
                <a:cs typeface="+mn-cs"/>
              </a:defRPr>
            </a:pPr>
            <a:r>
              <a:rPr lang="en-US" sz="1000" b="1"/>
              <a:t>Distribución de los movimientos de entrada y salida por meses. Año 2020</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solidFill>
              <a:latin typeface="+mn-lt"/>
              <a:ea typeface="+mn-ea"/>
              <a:cs typeface="+mn-cs"/>
            </a:defRPr>
          </a:pPr>
          <a:endParaRPr lang="en-US"/>
        </a:p>
      </c:txPr>
    </c:title>
    <c:autoTitleDeleted val="0"/>
    <c:plotArea>
      <c:layout/>
      <c:barChart>
        <c:barDir val="col"/>
        <c:grouping val="clustered"/>
        <c:varyColors val="0"/>
        <c:ser>
          <c:idx val="0"/>
          <c:order val="0"/>
          <c:tx>
            <c:strRef>
              <c:f>'Tabla 1'!$C$9:$F$9</c:f>
              <c:strCache>
                <c:ptCount val="1"/>
                <c:pt idx="0">
                  <c:v>Entrada de personal </c:v>
                </c:pt>
              </c:strCache>
            </c:strRef>
          </c:tx>
          <c:spPr>
            <a:solidFill>
              <a:schemeClr val="accent1"/>
            </a:solidFill>
            <a:ln>
              <a:noFill/>
            </a:ln>
            <a:effectLst/>
          </c:spPr>
          <c:invertIfNegative val="0"/>
          <c:cat>
            <c:strRef>
              <c:f>'Tabla 1'!$B$11:$B$22</c:f>
              <c:strCache>
                <c:ptCount val="12"/>
                <c:pt idx="0">
                  <c:v>Enero</c:v>
                </c:pt>
                <c:pt idx="1">
                  <c:v>Febrero</c:v>
                </c:pt>
                <c:pt idx="2">
                  <c:v>Marzo</c:v>
                </c:pt>
                <c:pt idx="3">
                  <c:v>Abril</c:v>
                </c:pt>
                <c:pt idx="4">
                  <c:v>Mayo</c:v>
                </c:pt>
                <c:pt idx="5">
                  <c:v>Junio</c:v>
                </c:pt>
                <c:pt idx="6">
                  <c:v>Julio</c:v>
                </c:pt>
                <c:pt idx="7">
                  <c:v>Agosto</c:v>
                </c:pt>
                <c:pt idx="8">
                  <c:v>Setiembre</c:v>
                </c:pt>
                <c:pt idx="9">
                  <c:v>Octubre</c:v>
                </c:pt>
                <c:pt idx="10">
                  <c:v>Noviembre</c:v>
                </c:pt>
                <c:pt idx="11">
                  <c:v>Diciembre</c:v>
                </c:pt>
              </c:strCache>
            </c:strRef>
          </c:cat>
          <c:val>
            <c:numRef>
              <c:f>'Tabla 1'!$H$11:$H$22</c:f>
              <c:numCache>
                <c:formatCode>#,##0</c:formatCode>
                <c:ptCount val="12"/>
                <c:pt idx="0">
                  <c:v>21969</c:v>
                </c:pt>
                <c:pt idx="1">
                  <c:v>23252</c:v>
                </c:pt>
                <c:pt idx="2">
                  <c:v>20834</c:v>
                </c:pt>
                <c:pt idx="3">
                  <c:v>7493</c:v>
                </c:pt>
                <c:pt idx="4">
                  <c:v>12417</c:v>
                </c:pt>
                <c:pt idx="5">
                  <c:v>12404</c:v>
                </c:pt>
              </c:numCache>
            </c:numRef>
          </c:val>
          <c:extLst>
            <c:ext xmlns:c16="http://schemas.microsoft.com/office/drawing/2014/chart" uri="{C3380CC4-5D6E-409C-BE32-E72D297353CC}">
              <c16:uniqueId val="{00000000-C9FD-41AA-8669-ADAD007458B8}"/>
            </c:ext>
          </c:extLst>
        </c:ser>
        <c:ser>
          <c:idx val="1"/>
          <c:order val="1"/>
          <c:tx>
            <c:strRef>
              <c:f>'Tabla 1'!$I$9:$L$9</c:f>
              <c:strCache>
                <c:ptCount val="1"/>
                <c:pt idx="0">
                  <c:v>Salida de personal</c:v>
                </c:pt>
              </c:strCache>
            </c:strRef>
          </c:tx>
          <c:spPr>
            <a:solidFill>
              <a:schemeClr val="accent2"/>
            </a:solidFill>
            <a:ln>
              <a:noFill/>
            </a:ln>
            <a:effectLst/>
          </c:spPr>
          <c:invertIfNegative val="0"/>
          <c:cat>
            <c:strRef>
              <c:f>'Tabla 1'!$B$11:$B$22</c:f>
              <c:strCache>
                <c:ptCount val="12"/>
                <c:pt idx="0">
                  <c:v>Enero</c:v>
                </c:pt>
                <c:pt idx="1">
                  <c:v>Febrero</c:v>
                </c:pt>
                <c:pt idx="2">
                  <c:v>Marzo</c:v>
                </c:pt>
                <c:pt idx="3">
                  <c:v>Abril</c:v>
                </c:pt>
                <c:pt idx="4">
                  <c:v>Mayo</c:v>
                </c:pt>
                <c:pt idx="5">
                  <c:v>Junio</c:v>
                </c:pt>
                <c:pt idx="6">
                  <c:v>Julio</c:v>
                </c:pt>
                <c:pt idx="7">
                  <c:v>Agosto</c:v>
                </c:pt>
                <c:pt idx="8">
                  <c:v>Setiembre</c:v>
                </c:pt>
                <c:pt idx="9">
                  <c:v>Octubre</c:v>
                </c:pt>
                <c:pt idx="10">
                  <c:v>Noviembre</c:v>
                </c:pt>
                <c:pt idx="11">
                  <c:v>Diciembre</c:v>
                </c:pt>
              </c:strCache>
            </c:strRef>
          </c:cat>
          <c:val>
            <c:numRef>
              <c:f>'Tabla 1'!$N$11:$N$22</c:f>
              <c:numCache>
                <c:formatCode>#,##0</c:formatCode>
                <c:ptCount val="12"/>
                <c:pt idx="0">
                  <c:v>19010</c:v>
                </c:pt>
                <c:pt idx="1">
                  <c:v>17109</c:v>
                </c:pt>
                <c:pt idx="2">
                  <c:v>19188</c:v>
                </c:pt>
                <c:pt idx="3">
                  <c:v>15045</c:v>
                </c:pt>
                <c:pt idx="4">
                  <c:v>18725</c:v>
                </c:pt>
                <c:pt idx="5">
                  <c:v>11693</c:v>
                </c:pt>
              </c:numCache>
            </c:numRef>
          </c:val>
          <c:extLst>
            <c:ext xmlns:c16="http://schemas.microsoft.com/office/drawing/2014/chart" uri="{C3380CC4-5D6E-409C-BE32-E72D297353CC}">
              <c16:uniqueId val="{00000001-C9FD-41AA-8669-ADAD007458B8}"/>
            </c:ext>
          </c:extLst>
        </c:ser>
        <c:dLbls>
          <c:showLegendKey val="0"/>
          <c:showVal val="0"/>
          <c:showCatName val="0"/>
          <c:showSerName val="0"/>
          <c:showPercent val="0"/>
          <c:showBubbleSize val="0"/>
        </c:dLbls>
        <c:gapWidth val="150"/>
        <c:axId val="350083632"/>
        <c:axId val="595467280"/>
      </c:barChart>
      <c:lineChart>
        <c:grouping val="standard"/>
        <c:varyColors val="0"/>
        <c:ser>
          <c:idx val="2"/>
          <c:order val="2"/>
          <c:tx>
            <c:strRef>
              <c:f>'Tabla 1'!$O$9:$R$9</c:f>
              <c:strCache>
                <c:ptCount val="1"/>
                <c:pt idx="0">
                  <c:v>Diferencia entre Entradas y Salidas</c:v>
                </c:pt>
              </c:strCache>
            </c:strRef>
          </c:tx>
          <c:spPr>
            <a:ln w="28575" cap="rnd">
              <a:solidFill>
                <a:schemeClr val="accent3"/>
              </a:solidFill>
              <a:round/>
            </a:ln>
            <a:effectLst/>
          </c:spPr>
          <c:marker>
            <c:symbol val="none"/>
          </c:marker>
          <c:cat>
            <c:strRef>
              <c:f>'Tabla 1'!$B$11:$B$22</c:f>
              <c:strCache>
                <c:ptCount val="12"/>
                <c:pt idx="0">
                  <c:v>Enero</c:v>
                </c:pt>
                <c:pt idx="1">
                  <c:v>Febrero</c:v>
                </c:pt>
                <c:pt idx="2">
                  <c:v>Marzo</c:v>
                </c:pt>
                <c:pt idx="3">
                  <c:v>Abril</c:v>
                </c:pt>
                <c:pt idx="4">
                  <c:v>Mayo</c:v>
                </c:pt>
                <c:pt idx="5">
                  <c:v>Junio</c:v>
                </c:pt>
                <c:pt idx="6">
                  <c:v>Julio</c:v>
                </c:pt>
                <c:pt idx="7">
                  <c:v>Agosto</c:v>
                </c:pt>
                <c:pt idx="8">
                  <c:v>Setiembre</c:v>
                </c:pt>
                <c:pt idx="9">
                  <c:v>Octubre</c:v>
                </c:pt>
                <c:pt idx="10">
                  <c:v>Noviembre</c:v>
                </c:pt>
                <c:pt idx="11">
                  <c:v>Diciembre</c:v>
                </c:pt>
              </c:strCache>
            </c:strRef>
          </c:cat>
          <c:val>
            <c:numRef>
              <c:f>'Tabla 1'!$T$11:$T$22</c:f>
              <c:numCache>
                <c:formatCode>#,##0</c:formatCode>
                <c:ptCount val="12"/>
                <c:pt idx="0">
                  <c:v>2959</c:v>
                </c:pt>
                <c:pt idx="1">
                  <c:v>6143</c:v>
                </c:pt>
                <c:pt idx="2">
                  <c:v>1646</c:v>
                </c:pt>
                <c:pt idx="3">
                  <c:v>-7552</c:v>
                </c:pt>
                <c:pt idx="4">
                  <c:v>-6308</c:v>
                </c:pt>
                <c:pt idx="5">
                  <c:v>711</c:v>
                </c:pt>
              </c:numCache>
            </c:numRef>
          </c:val>
          <c:smooth val="0"/>
          <c:extLst>
            <c:ext xmlns:c16="http://schemas.microsoft.com/office/drawing/2014/chart" uri="{C3380CC4-5D6E-409C-BE32-E72D297353CC}">
              <c16:uniqueId val="{00000002-C9FD-41AA-8669-ADAD007458B8}"/>
            </c:ext>
          </c:extLst>
        </c:ser>
        <c:dLbls>
          <c:showLegendKey val="0"/>
          <c:showVal val="0"/>
          <c:showCatName val="0"/>
          <c:showSerName val="0"/>
          <c:showPercent val="0"/>
          <c:showBubbleSize val="0"/>
        </c:dLbls>
        <c:marker val="1"/>
        <c:smooth val="0"/>
        <c:axId val="459034960"/>
        <c:axId val="459028880"/>
      </c:lineChart>
      <c:catAx>
        <c:axId val="350083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595467280"/>
        <c:crosses val="autoZero"/>
        <c:auto val="1"/>
        <c:lblAlgn val="ctr"/>
        <c:lblOffset val="100"/>
        <c:noMultiLvlLbl val="0"/>
      </c:catAx>
      <c:valAx>
        <c:axId val="595467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solidFill>
                    <a:latin typeface="+mn-lt"/>
                    <a:ea typeface="+mn-ea"/>
                    <a:cs typeface="+mn-cs"/>
                  </a:defRPr>
                </a:pPr>
                <a:r>
                  <a:rPr lang="en-US"/>
                  <a:t>Cantidad de personas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350083632"/>
        <c:crosses val="autoZero"/>
        <c:crossBetween val="between"/>
      </c:valAx>
      <c:valAx>
        <c:axId val="459028880"/>
        <c:scaling>
          <c:orientation val="minMax"/>
        </c:scaling>
        <c:delete val="0"/>
        <c:axPos val="r"/>
        <c:title>
          <c:tx>
            <c:rich>
              <a:bodyPr rot="-5400000" spcFirstLastPara="1" vertOverflow="ellipsis" vert="horz" wrap="square" anchor="ctr" anchorCtr="1"/>
              <a:lstStyle/>
              <a:p>
                <a:pPr>
                  <a:defRPr sz="900" b="0" i="0" u="none" strike="noStrike" kern="1200" baseline="0">
                    <a:solidFill>
                      <a:schemeClr val="tx1"/>
                    </a:solidFill>
                    <a:latin typeface="+mn-lt"/>
                    <a:ea typeface="+mn-ea"/>
                    <a:cs typeface="+mn-cs"/>
                  </a:defRPr>
                </a:pPr>
                <a:r>
                  <a:rPr lang="en-US"/>
                  <a:t>Diferencia Entradas-Salidas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459034960"/>
        <c:crosses val="max"/>
        <c:crossBetween val="between"/>
      </c:valAx>
      <c:catAx>
        <c:axId val="459034960"/>
        <c:scaling>
          <c:orientation val="minMax"/>
        </c:scaling>
        <c:delete val="1"/>
        <c:axPos val="b"/>
        <c:numFmt formatCode="General" sourceLinked="1"/>
        <c:majorTickMark val="out"/>
        <c:minorTickMark val="none"/>
        <c:tickLblPos val="nextTo"/>
        <c:crossAx val="459028880"/>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chemeClr val="tx1"/>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solidFill>
                <a:latin typeface="+mn-lt"/>
                <a:ea typeface="+mn-ea"/>
                <a:cs typeface="+mn-cs"/>
              </a:defRPr>
            </a:pPr>
            <a:r>
              <a:rPr lang="en-US" sz="1000" b="1"/>
              <a:t>Distribución de los movimientos de entrada y salida por meses. Año 2020</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solidFill>
              <a:latin typeface="+mn-lt"/>
              <a:ea typeface="+mn-ea"/>
              <a:cs typeface="+mn-cs"/>
            </a:defRPr>
          </a:pPr>
          <a:endParaRPr lang="en-US"/>
        </a:p>
      </c:txPr>
    </c:title>
    <c:autoTitleDeleted val="0"/>
    <c:plotArea>
      <c:layout/>
      <c:barChart>
        <c:barDir val="col"/>
        <c:grouping val="clustered"/>
        <c:varyColors val="0"/>
        <c:ser>
          <c:idx val="0"/>
          <c:order val="0"/>
          <c:tx>
            <c:strRef>
              <c:f>'Tabla 1'!$C$9:$F$9</c:f>
              <c:strCache>
                <c:ptCount val="1"/>
                <c:pt idx="0">
                  <c:v>Entrada de personal </c:v>
                </c:pt>
              </c:strCache>
            </c:strRef>
          </c:tx>
          <c:spPr>
            <a:solidFill>
              <a:schemeClr val="accent1"/>
            </a:solidFill>
            <a:ln>
              <a:noFill/>
            </a:ln>
            <a:effectLst/>
          </c:spPr>
          <c:invertIfNegative val="0"/>
          <c:cat>
            <c:strRef>
              <c:f>'Tabla 1'!$B$11:$B$22</c:f>
              <c:strCache>
                <c:ptCount val="12"/>
                <c:pt idx="0">
                  <c:v>Enero</c:v>
                </c:pt>
                <c:pt idx="1">
                  <c:v>Febrero</c:v>
                </c:pt>
                <c:pt idx="2">
                  <c:v>Marzo</c:v>
                </c:pt>
                <c:pt idx="3">
                  <c:v>Abril</c:v>
                </c:pt>
                <c:pt idx="4">
                  <c:v>Mayo</c:v>
                </c:pt>
                <c:pt idx="5">
                  <c:v>Junio</c:v>
                </c:pt>
                <c:pt idx="6">
                  <c:v>Julio</c:v>
                </c:pt>
                <c:pt idx="7">
                  <c:v>Agosto</c:v>
                </c:pt>
                <c:pt idx="8">
                  <c:v>Setiembre</c:v>
                </c:pt>
                <c:pt idx="9">
                  <c:v>Octubre</c:v>
                </c:pt>
                <c:pt idx="10">
                  <c:v>Noviembre</c:v>
                </c:pt>
                <c:pt idx="11">
                  <c:v>Diciembre</c:v>
                </c:pt>
              </c:strCache>
            </c:strRef>
          </c:cat>
          <c:val>
            <c:numRef>
              <c:f>'Tabla 1'!$G$11:$G$22</c:f>
              <c:numCache>
                <c:formatCode>#,##0</c:formatCode>
                <c:ptCount val="12"/>
                <c:pt idx="0">
                  <c:v>25405</c:v>
                </c:pt>
                <c:pt idx="1">
                  <c:v>21394</c:v>
                </c:pt>
                <c:pt idx="2">
                  <c:v>21165</c:v>
                </c:pt>
                <c:pt idx="3">
                  <c:v>19932</c:v>
                </c:pt>
                <c:pt idx="4">
                  <c:v>19663</c:v>
                </c:pt>
                <c:pt idx="5">
                  <c:v>20211</c:v>
                </c:pt>
                <c:pt idx="6">
                  <c:v>21567</c:v>
                </c:pt>
                <c:pt idx="7">
                  <c:v>20287</c:v>
                </c:pt>
                <c:pt idx="8">
                  <c:v>19022</c:v>
                </c:pt>
                <c:pt idx="9">
                  <c:v>19146</c:v>
                </c:pt>
                <c:pt idx="10">
                  <c:v>18113</c:v>
                </c:pt>
                <c:pt idx="11">
                  <c:v>15077</c:v>
                </c:pt>
              </c:numCache>
            </c:numRef>
          </c:val>
          <c:extLst>
            <c:ext xmlns:c16="http://schemas.microsoft.com/office/drawing/2014/chart" uri="{C3380CC4-5D6E-409C-BE32-E72D297353CC}">
              <c16:uniqueId val="{00000000-3B18-4775-8324-FE706E5E37C5}"/>
            </c:ext>
          </c:extLst>
        </c:ser>
        <c:ser>
          <c:idx val="1"/>
          <c:order val="1"/>
          <c:tx>
            <c:strRef>
              <c:f>'Tabla 1'!$I$9:$L$9</c:f>
              <c:strCache>
                <c:ptCount val="1"/>
                <c:pt idx="0">
                  <c:v>Salida de personal</c:v>
                </c:pt>
              </c:strCache>
            </c:strRef>
          </c:tx>
          <c:spPr>
            <a:solidFill>
              <a:schemeClr val="accent2"/>
            </a:solidFill>
            <a:ln>
              <a:noFill/>
            </a:ln>
            <a:effectLst/>
          </c:spPr>
          <c:invertIfNegative val="0"/>
          <c:cat>
            <c:strRef>
              <c:f>'Tabla 1'!$B$11:$B$22</c:f>
              <c:strCache>
                <c:ptCount val="12"/>
                <c:pt idx="0">
                  <c:v>Enero</c:v>
                </c:pt>
                <c:pt idx="1">
                  <c:v>Febrero</c:v>
                </c:pt>
                <c:pt idx="2">
                  <c:v>Marzo</c:v>
                </c:pt>
                <c:pt idx="3">
                  <c:v>Abril</c:v>
                </c:pt>
                <c:pt idx="4">
                  <c:v>Mayo</c:v>
                </c:pt>
                <c:pt idx="5">
                  <c:v>Junio</c:v>
                </c:pt>
                <c:pt idx="6">
                  <c:v>Julio</c:v>
                </c:pt>
                <c:pt idx="7">
                  <c:v>Agosto</c:v>
                </c:pt>
                <c:pt idx="8">
                  <c:v>Setiembre</c:v>
                </c:pt>
                <c:pt idx="9">
                  <c:v>Octubre</c:v>
                </c:pt>
                <c:pt idx="10">
                  <c:v>Noviembre</c:v>
                </c:pt>
                <c:pt idx="11">
                  <c:v>Diciembre</c:v>
                </c:pt>
              </c:strCache>
            </c:strRef>
          </c:cat>
          <c:val>
            <c:numRef>
              <c:f>'Tabla 1'!$M$11:$M$22</c:f>
              <c:numCache>
                <c:formatCode>#,##0</c:formatCode>
                <c:ptCount val="12"/>
                <c:pt idx="0">
                  <c:v>21855</c:v>
                </c:pt>
                <c:pt idx="1">
                  <c:v>17690</c:v>
                </c:pt>
                <c:pt idx="2">
                  <c:v>17778</c:v>
                </c:pt>
                <c:pt idx="3">
                  <c:v>17563</c:v>
                </c:pt>
                <c:pt idx="4">
                  <c:v>16586</c:v>
                </c:pt>
                <c:pt idx="5">
                  <c:v>16972</c:v>
                </c:pt>
                <c:pt idx="6">
                  <c:v>19233</c:v>
                </c:pt>
                <c:pt idx="7">
                  <c:v>17199</c:v>
                </c:pt>
                <c:pt idx="8">
                  <c:v>16270</c:v>
                </c:pt>
                <c:pt idx="9">
                  <c:v>16573</c:v>
                </c:pt>
                <c:pt idx="10">
                  <c:v>16192</c:v>
                </c:pt>
                <c:pt idx="11">
                  <c:v>18289</c:v>
                </c:pt>
              </c:numCache>
            </c:numRef>
          </c:val>
          <c:extLst>
            <c:ext xmlns:c16="http://schemas.microsoft.com/office/drawing/2014/chart" uri="{C3380CC4-5D6E-409C-BE32-E72D297353CC}">
              <c16:uniqueId val="{00000001-3B18-4775-8324-FE706E5E37C5}"/>
            </c:ext>
          </c:extLst>
        </c:ser>
        <c:dLbls>
          <c:showLegendKey val="0"/>
          <c:showVal val="0"/>
          <c:showCatName val="0"/>
          <c:showSerName val="0"/>
          <c:showPercent val="0"/>
          <c:showBubbleSize val="0"/>
        </c:dLbls>
        <c:gapWidth val="150"/>
        <c:axId val="350083632"/>
        <c:axId val="595467280"/>
      </c:barChart>
      <c:lineChart>
        <c:grouping val="standard"/>
        <c:varyColors val="0"/>
        <c:ser>
          <c:idx val="2"/>
          <c:order val="2"/>
          <c:tx>
            <c:strRef>
              <c:f>'Tabla 1'!$O$9:$R$9</c:f>
              <c:strCache>
                <c:ptCount val="1"/>
                <c:pt idx="0">
                  <c:v>Diferencia entre Entradas y Salidas</c:v>
                </c:pt>
              </c:strCache>
            </c:strRef>
          </c:tx>
          <c:spPr>
            <a:ln w="28575" cap="rnd">
              <a:solidFill>
                <a:schemeClr val="accent3"/>
              </a:solidFill>
              <a:round/>
            </a:ln>
            <a:effectLst/>
          </c:spPr>
          <c:marker>
            <c:symbol val="none"/>
          </c:marker>
          <c:cat>
            <c:strRef>
              <c:f>'Tabla 1'!$B$11:$B$22</c:f>
              <c:strCache>
                <c:ptCount val="12"/>
                <c:pt idx="0">
                  <c:v>Enero</c:v>
                </c:pt>
                <c:pt idx="1">
                  <c:v>Febrero</c:v>
                </c:pt>
                <c:pt idx="2">
                  <c:v>Marzo</c:v>
                </c:pt>
                <c:pt idx="3">
                  <c:v>Abril</c:v>
                </c:pt>
                <c:pt idx="4">
                  <c:v>Mayo</c:v>
                </c:pt>
                <c:pt idx="5">
                  <c:v>Junio</c:v>
                </c:pt>
                <c:pt idx="6">
                  <c:v>Julio</c:v>
                </c:pt>
                <c:pt idx="7">
                  <c:v>Agosto</c:v>
                </c:pt>
                <c:pt idx="8">
                  <c:v>Setiembre</c:v>
                </c:pt>
                <c:pt idx="9">
                  <c:v>Octubre</c:v>
                </c:pt>
                <c:pt idx="10">
                  <c:v>Noviembre</c:v>
                </c:pt>
                <c:pt idx="11">
                  <c:v>Diciembre</c:v>
                </c:pt>
              </c:strCache>
            </c:strRef>
          </c:cat>
          <c:val>
            <c:numRef>
              <c:f>'Tabla 1'!$S$11:$S$22</c:f>
              <c:numCache>
                <c:formatCode>#,##0</c:formatCode>
                <c:ptCount val="12"/>
                <c:pt idx="0">
                  <c:v>3550</c:v>
                </c:pt>
                <c:pt idx="1">
                  <c:v>3704</c:v>
                </c:pt>
                <c:pt idx="2">
                  <c:v>3387</c:v>
                </c:pt>
                <c:pt idx="3">
                  <c:v>2369</c:v>
                </c:pt>
                <c:pt idx="4">
                  <c:v>3077</c:v>
                </c:pt>
                <c:pt idx="5">
                  <c:v>3239</c:v>
                </c:pt>
                <c:pt idx="6">
                  <c:v>2334</c:v>
                </c:pt>
                <c:pt idx="7">
                  <c:v>3088</c:v>
                </c:pt>
                <c:pt idx="8">
                  <c:v>2752</c:v>
                </c:pt>
                <c:pt idx="9">
                  <c:v>2573</c:v>
                </c:pt>
                <c:pt idx="10">
                  <c:v>1921</c:v>
                </c:pt>
                <c:pt idx="11">
                  <c:v>-3212</c:v>
                </c:pt>
              </c:numCache>
            </c:numRef>
          </c:val>
          <c:smooth val="0"/>
          <c:extLst>
            <c:ext xmlns:c16="http://schemas.microsoft.com/office/drawing/2014/chart" uri="{C3380CC4-5D6E-409C-BE32-E72D297353CC}">
              <c16:uniqueId val="{00000002-3B18-4775-8324-FE706E5E37C5}"/>
            </c:ext>
          </c:extLst>
        </c:ser>
        <c:dLbls>
          <c:showLegendKey val="0"/>
          <c:showVal val="0"/>
          <c:showCatName val="0"/>
          <c:showSerName val="0"/>
          <c:showPercent val="0"/>
          <c:showBubbleSize val="0"/>
        </c:dLbls>
        <c:marker val="1"/>
        <c:smooth val="0"/>
        <c:axId val="459034960"/>
        <c:axId val="459028880"/>
      </c:lineChart>
      <c:catAx>
        <c:axId val="350083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595467280"/>
        <c:crosses val="autoZero"/>
        <c:auto val="1"/>
        <c:lblAlgn val="ctr"/>
        <c:lblOffset val="100"/>
        <c:noMultiLvlLbl val="0"/>
      </c:catAx>
      <c:valAx>
        <c:axId val="595467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solidFill>
                    <a:latin typeface="+mn-lt"/>
                    <a:ea typeface="+mn-ea"/>
                    <a:cs typeface="+mn-cs"/>
                  </a:defRPr>
                </a:pPr>
                <a:r>
                  <a:rPr lang="en-US"/>
                  <a:t>Cantidad de personas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350083632"/>
        <c:crosses val="autoZero"/>
        <c:crossBetween val="between"/>
      </c:valAx>
      <c:valAx>
        <c:axId val="459028880"/>
        <c:scaling>
          <c:orientation val="minMax"/>
        </c:scaling>
        <c:delete val="0"/>
        <c:axPos val="r"/>
        <c:title>
          <c:tx>
            <c:rich>
              <a:bodyPr rot="-5400000" spcFirstLastPara="1" vertOverflow="ellipsis" vert="horz" wrap="square" anchor="ctr" anchorCtr="1"/>
              <a:lstStyle/>
              <a:p>
                <a:pPr>
                  <a:defRPr sz="900" b="0" i="0" u="none" strike="noStrike" kern="1200" baseline="0">
                    <a:solidFill>
                      <a:schemeClr val="tx1"/>
                    </a:solidFill>
                    <a:latin typeface="+mn-lt"/>
                    <a:ea typeface="+mn-ea"/>
                    <a:cs typeface="+mn-cs"/>
                  </a:defRPr>
                </a:pPr>
                <a:r>
                  <a:rPr lang="en-US"/>
                  <a:t>Diferencia Entradas-Salidas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459034960"/>
        <c:crosses val="max"/>
        <c:crossBetween val="between"/>
      </c:valAx>
      <c:catAx>
        <c:axId val="459034960"/>
        <c:scaling>
          <c:orientation val="minMax"/>
        </c:scaling>
        <c:delete val="1"/>
        <c:axPos val="b"/>
        <c:numFmt formatCode="General" sourceLinked="1"/>
        <c:majorTickMark val="out"/>
        <c:minorTickMark val="none"/>
        <c:tickLblPos val="nextTo"/>
        <c:crossAx val="459028880"/>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chemeClr val="tx1"/>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1</xdr:col>
      <xdr:colOff>93345</xdr:colOff>
      <xdr:row>0</xdr:row>
      <xdr:rowOff>68580</xdr:rowOff>
    </xdr:from>
    <xdr:to>
      <xdr:col>1</xdr:col>
      <xdr:colOff>1122045</xdr:colOff>
      <xdr:row>2</xdr:row>
      <xdr:rowOff>173355</xdr:rowOff>
    </xdr:to>
    <xdr:pic>
      <xdr:nvPicPr>
        <xdr:cNvPr id="2" name="Imagem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4805" y="68580"/>
          <a:ext cx="1028700" cy="4705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9049</xdr:colOff>
      <xdr:row>0</xdr:row>
      <xdr:rowOff>31433</xdr:rowOff>
    </xdr:from>
    <xdr:to>
      <xdr:col>2</xdr:col>
      <xdr:colOff>205740</xdr:colOff>
      <xdr:row>3</xdr:row>
      <xdr:rowOff>22860</xdr:rowOff>
    </xdr:to>
    <xdr:pic>
      <xdr:nvPicPr>
        <xdr:cNvPr id="2" name="Imagem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9569" y="31433"/>
          <a:ext cx="1080611" cy="5400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20</xdr:col>
      <xdr:colOff>461509</xdr:colOff>
      <xdr:row>13</xdr:row>
      <xdr:rowOff>183035</xdr:rowOff>
    </xdr:from>
    <xdr:to>
      <xdr:col>27</xdr:col>
      <xdr:colOff>296333</xdr:colOff>
      <xdr:row>24</xdr:row>
      <xdr:rowOff>584200</xdr:rowOff>
    </xdr:to>
    <xdr:graphicFrame macro="">
      <xdr:nvGraphicFramePr>
        <xdr:cNvPr id="4" name="Gráfico 3">
          <a:extLst>
            <a:ext uri="{FF2B5EF4-FFF2-40B4-BE49-F238E27FC236}">
              <a16:creationId xmlns:a16="http://schemas.microsoft.com/office/drawing/2014/main" id="{3E65B0A8-451E-4C53-AC02-B79F3995A9B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457200</xdr:colOff>
      <xdr:row>1</xdr:row>
      <xdr:rowOff>8467</xdr:rowOff>
    </xdr:from>
    <xdr:to>
      <xdr:col>27</xdr:col>
      <xdr:colOff>304800</xdr:colOff>
      <xdr:row>13</xdr:row>
      <xdr:rowOff>42333</xdr:rowOff>
    </xdr:to>
    <xdr:graphicFrame macro="">
      <xdr:nvGraphicFramePr>
        <xdr:cNvPr id="5" name="Gráfico 4">
          <a:extLst>
            <a:ext uri="{FF2B5EF4-FFF2-40B4-BE49-F238E27FC236}">
              <a16:creationId xmlns:a16="http://schemas.microsoft.com/office/drawing/2014/main" id="{BF582C2A-6186-4569-BB65-BFDF9B226A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43814</xdr:colOff>
      <xdr:row>0</xdr:row>
      <xdr:rowOff>0</xdr:rowOff>
    </xdr:from>
    <xdr:to>
      <xdr:col>2</xdr:col>
      <xdr:colOff>194733</xdr:colOff>
      <xdr:row>2</xdr:row>
      <xdr:rowOff>160020</xdr:rowOff>
    </xdr:to>
    <xdr:pic>
      <xdr:nvPicPr>
        <xdr:cNvPr id="2" name="Imagem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7881" y="0"/>
          <a:ext cx="1056852" cy="515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130969</xdr:colOff>
      <xdr:row>0</xdr:row>
      <xdr:rowOff>71440</xdr:rowOff>
    </xdr:from>
    <xdr:to>
      <xdr:col>1</xdr:col>
      <xdr:colOff>1329267</xdr:colOff>
      <xdr:row>3</xdr:row>
      <xdr:rowOff>88746</xdr:rowOff>
    </xdr:to>
    <xdr:pic>
      <xdr:nvPicPr>
        <xdr:cNvPr id="2" name="Imagem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1902" y="71440"/>
          <a:ext cx="1198298" cy="6015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168011</xdr:colOff>
      <xdr:row>0</xdr:row>
      <xdr:rowOff>50800</xdr:rowOff>
    </xdr:from>
    <xdr:to>
      <xdr:col>1</xdr:col>
      <xdr:colOff>1253067</xdr:colOff>
      <xdr:row>3</xdr:row>
      <xdr:rowOff>29626</xdr:rowOff>
    </xdr:to>
    <xdr:pic>
      <xdr:nvPicPr>
        <xdr:cNvPr id="2" name="Imagem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4344" y="50800"/>
          <a:ext cx="1085056" cy="512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44903</xdr:colOff>
      <xdr:row>0</xdr:row>
      <xdr:rowOff>119743</xdr:rowOff>
    </xdr:from>
    <xdr:to>
      <xdr:col>1</xdr:col>
      <xdr:colOff>1106260</xdr:colOff>
      <xdr:row>3</xdr:row>
      <xdr:rowOff>39461</xdr:rowOff>
    </xdr:to>
    <xdr:pic>
      <xdr:nvPicPr>
        <xdr:cNvPr id="2" name="Imagem 1">
          <a:extLst>
            <a:ext uri="{FF2B5EF4-FFF2-40B4-BE49-F238E27FC236}">
              <a16:creationId xmlns:a16="http://schemas.microsoft.com/office/drawing/2014/main" id="{E10C3E57-5F25-4825-B36D-976E707C9E3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7323" y="119743"/>
          <a:ext cx="1061357" cy="4683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44903</xdr:colOff>
      <xdr:row>0</xdr:row>
      <xdr:rowOff>119743</xdr:rowOff>
    </xdr:from>
    <xdr:to>
      <xdr:col>1</xdr:col>
      <xdr:colOff>1106260</xdr:colOff>
      <xdr:row>3</xdr:row>
      <xdr:rowOff>39461</xdr:rowOff>
    </xdr:to>
    <xdr:pic>
      <xdr:nvPicPr>
        <xdr:cNvPr id="2" name="Imagem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9560" y="119743"/>
          <a:ext cx="1061357" cy="4748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121104</xdr:colOff>
      <xdr:row>0</xdr:row>
      <xdr:rowOff>77409</xdr:rowOff>
    </xdr:from>
    <xdr:to>
      <xdr:col>1</xdr:col>
      <xdr:colOff>1134534</xdr:colOff>
      <xdr:row>2</xdr:row>
      <xdr:rowOff>59448</xdr:rowOff>
    </xdr:to>
    <xdr:pic>
      <xdr:nvPicPr>
        <xdr:cNvPr id="2" name="Imagem 1">
          <a:extLst>
            <a:ext uri="{FF2B5EF4-FFF2-40B4-BE49-F238E27FC236}">
              <a16:creationId xmlns:a16="http://schemas.microsoft.com/office/drawing/2014/main" id="{8A9B6D37-A416-4973-A9D5-AB5CE6CA68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2104" y="77409"/>
          <a:ext cx="1013430" cy="5069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740569</xdr:colOff>
      <xdr:row>0</xdr:row>
      <xdr:rowOff>107156</xdr:rowOff>
    </xdr:from>
    <xdr:to>
      <xdr:col>2</xdr:col>
      <xdr:colOff>245269</xdr:colOff>
      <xdr:row>3</xdr:row>
      <xdr:rowOff>21431</xdr:rowOff>
    </xdr:to>
    <xdr:pic>
      <xdr:nvPicPr>
        <xdr:cNvPr id="3" name="Imagem 1">
          <a:extLst>
            <a:ext uri="{FF2B5EF4-FFF2-40B4-BE49-F238E27FC236}">
              <a16:creationId xmlns:a16="http://schemas.microsoft.com/office/drawing/2014/main" id="{CB05B8F1-B2BF-406F-A1D3-6BF64FE970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7209" y="107156"/>
          <a:ext cx="1036320" cy="4629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B1:L17"/>
  <sheetViews>
    <sheetView showGridLines="0" tabSelected="1" zoomScaleNormal="100" workbookViewId="0">
      <selection activeCell="C3" sqref="C3"/>
    </sheetView>
  </sheetViews>
  <sheetFormatPr baseColWidth="10" defaultColWidth="11.5546875" defaultRowHeight="14.4" x14ac:dyDescent="0.3"/>
  <cols>
    <col min="1" max="1" width="3.6640625" style="21" customWidth="1"/>
    <col min="2" max="2" width="22.33203125" style="21" customWidth="1"/>
    <col min="3" max="12" width="9.6640625" style="21" customWidth="1"/>
    <col min="13" max="16384" width="11.5546875" style="21"/>
  </cols>
  <sheetData>
    <row r="1" spans="2:12" x14ac:dyDescent="0.3">
      <c r="L1" s="14" t="s">
        <v>0</v>
      </c>
    </row>
    <row r="2" spans="2:12" x14ac:dyDescent="0.3">
      <c r="L2" s="14" t="s">
        <v>1</v>
      </c>
    </row>
    <row r="5" spans="2:12" ht="18.600000000000001" thickBot="1" x14ac:dyDescent="0.35">
      <c r="B5" s="139" t="s">
        <v>94</v>
      </c>
      <c r="C5" s="139"/>
      <c r="D5" s="139"/>
      <c r="E5" s="139"/>
      <c r="F5" s="139"/>
      <c r="G5" s="139"/>
      <c r="H5" s="139"/>
      <c r="I5" s="139"/>
      <c r="J5" s="139"/>
      <c r="K5" s="139"/>
      <c r="L5" s="139"/>
    </row>
    <row r="6" spans="2:12" ht="18" x14ac:dyDescent="0.3">
      <c r="B6" s="15"/>
    </row>
    <row r="7" spans="2:12" ht="24.6" customHeight="1" x14ac:dyDescent="0.3">
      <c r="B7" s="138" t="s">
        <v>92</v>
      </c>
      <c r="C7" s="138"/>
      <c r="D7" s="138"/>
      <c r="E7" s="138"/>
      <c r="F7" s="138"/>
      <c r="G7" s="138"/>
      <c r="H7" s="138"/>
      <c r="I7" s="138"/>
      <c r="J7" s="138"/>
      <c r="K7" s="138"/>
      <c r="L7" s="138"/>
    </row>
    <row r="8" spans="2:12" ht="18" x14ac:dyDescent="0.3">
      <c r="B8" s="36"/>
      <c r="C8" s="37"/>
      <c r="D8" s="37"/>
      <c r="E8" s="37"/>
      <c r="F8" s="37"/>
      <c r="G8" s="37"/>
      <c r="H8" s="37"/>
      <c r="I8" s="37"/>
      <c r="J8" s="37"/>
      <c r="K8" s="20"/>
      <c r="L8" s="20"/>
    </row>
    <row r="9" spans="2:12" x14ac:dyDescent="0.3">
      <c r="B9" s="38" t="str">
        <f>'Tabla 1'!_Toc510444097</f>
        <v>Tabla 1: Distribución de los movimientos de entrada y salida por meses. Periodo 2015-2020</v>
      </c>
      <c r="C9" s="37"/>
      <c r="D9" s="37"/>
      <c r="E9" s="37"/>
      <c r="F9" s="37"/>
      <c r="G9" s="37"/>
      <c r="H9" s="37"/>
      <c r="I9" s="37"/>
      <c r="J9" s="37"/>
      <c r="K9" s="20"/>
      <c r="L9" s="20"/>
    </row>
    <row r="10" spans="2:12" x14ac:dyDescent="0.3">
      <c r="B10" s="38" t="str">
        <f>'Tabla 2'!_Toc510444098</f>
        <v>Tabla 2: Distribución de los movimientos de entrada y salida por meses según sexo. Periodo 2015-2020</v>
      </c>
      <c r="C10" s="37"/>
      <c r="D10" s="37"/>
      <c r="E10" s="37"/>
      <c r="F10" s="37"/>
      <c r="G10" s="37"/>
      <c r="H10" s="37"/>
      <c r="I10" s="37"/>
      <c r="J10" s="37"/>
      <c r="K10" s="20"/>
      <c r="L10" s="20"/>
    </row>
    <row r="11" spans="2:12" x14ac:dyDescent="0.3">
      <c r="B11" s="38" t="str">
        <f>'Tabla 3'!B7</f>
        <v>Tabla 3: Distribución de los movimientos salida según motivo de salida. Años 2019-2020</v>
      </c>
      <c r="C11" s="37"/>
      <c r="D11" s="37"/>
      <c r="E11" s="37"/>
      <c r="F11" s="37"/>
      <c r="G11" s="37"/>
      <c r="H11" s="37"/>
      <c r="I11" s="37"/>
      <c r="J11" s="37"/>
      <c r="K11" s="20"/>
      <c r="L11" s="20"/>
    </row>
    <row r="12" spans="2:12" x14ac:dyDescent="0.3">
      <c r="B12" s="38" t="str">
        <f>'Tabla 4'!B7</f>
        <v>Tabla 4: Distribución de los movimientos de entrada y salida, por departamento. Años 2019-2020</v>
      </c>
      <c r="C12" s="37"/>
      <c r="D12" s="37"/>
      <c r="E12" s="37"/>
      <c r="F12" s="37"/>
      <c r="G12" s="37"/>
      <c r="H12" s="37"/>
      <c r="I12" s="37"/>
      <c r="J12" s="37"/>
      <c r="K12" s="20"/>
      <c r="L12" s="20"/>
    </row>
    <row r="13" spans="2:12" x14ac:dyDescent="0.3">
      <c r="B13" s="79" t="str">
        <f>'Tabla 5'!_Toc510444098</f>
        <v>Tabla 5: Distribución de los movimientos de entrada y salida por grupos de edad y sexo. Año 2019</v>
      </c>
      <c r="C13" s="37"/>
      <c r="D13" s="37"/>
      <c r="E13" s="37"/>
      <c r="F13" s="37"/>
      <c r="G13" s="37"/>
      <c r="H13" s="37"/>
      <c r="I13" s="37"/>
      <c r="J13" s="37"/>
      <c r="K13" s="20"/>
      <c r="L13" s="20"/>
    </row>
    <row r="14" spans="2:12" x14ac:dyDescent="0.3">
      <c r="B14" s="78" t="str">
        <f>'Tabla 6'!_Toc510444098</f>
        <v>Tabla 6: Distribución de los movimientos de entrada y salida por grupos de edad. Periodo 2015-2019</v>
      </c>
      <c r="C14" s="37"/>
      <c r="D14" s="37"/>
      <c r="E14" s="37"/>
      <c r="F14" s="37"/>
      <c r="G14" s="37"/>
      <c r="H14" s="37"/>
      <c r="I14" s="37"/>
      <c r="J14" s="37"/>
      <c r="K14" s="20"/>
      <c r="L14" s="20"/>
    </row>
    <row r="15" spans="2:12" x14ac:dyDescent="0.3">
      <c r="B15" s="78" t="str">
        <f>'Tabla 7'!_Toc510444098</f>
        <v>Tabla 7: Distribución de los movimientos de entrada y salida por grupos de edad y sexo, según meses. Año 2020</v>
      </c>
      <c r="C15" s="37"/>
      <c r="D15" s="37"/>
      <c r="E15" s="37"/>
      <c r="F15" s="37"/>
      <c r="G15" s="37"/>
      <c r="H15" s="37"/>
      <c r="I15" s="37"/>
      <c r="J15" s="37"/>
      <c r="K15" s="20"/>
      <c r="L15" s="20"/>
    </row>
    <row r="16" spans="2:12" x14ac:dyDescent="0.3">
      <c r="B16" s="38" t="str">
        <f>Glosario!B7</f>
        <v>GLOSARIO</v>
      </c>
      <c r="C16" s="37"/>
      <c r="D16" s="37"/>
      <c r="E16" s="37"/>
      <c r="F16" s="37"/>
      <c r="G16" s="37"/>
      <c r="H16" s="37"/>
      <c r="I16" s="37"/>
      <c r="J16" s="37"/>
      <c r="K16" s="20"/>
      <c r="L16" s="20"/>
    </row>
    <row r="17" spans="2:12" x14ac:dyDescent="0.3">
      <c r="B17" s="37"/>
      <c r="C17" s="37"/>
      <c r="D17" s="37"/>
      <c r="E17" s="37"/>
      <c r="F17" s="37"/>
      <c r="G17" s="37"/>
      <c r="H17" s="37"/>
      <c r="I17" s="37"/>
      <c r="J17" s="37"/>
      <c r="K17" s="20"/>
      <c r="L17" s="20"/>
    </row>
  </sheetData>
  <mergeCells count="2">
    <mergeCell ref="B7:L7"/>
    <mergeCell ref="B5:L5"/>
  </mergeCells>
  <hyperlinks>
    <hyperlink ref="B9" location="'Tabla 1'!B9" display="'Tabla 1'!B9" xr:uid="{00000000-0004-0000-0000-000000000000}"/>
    <hyperlink ref="B10" location="'Tabla 2'!B7" display="'Tabla 2'!B7" xr:uid="{00000000-0004-0000-0000-000001000000}"/>
    <hyperlink ref="B11" location="'Tabla 3'!B7" display="'Tabla 3'!B7" xr:uid="{00000000-0004-0000-0000-000002000000}"/>
    <hyperlink ref="B12" location="'Tabla 4'!B7" display="'Tabla 4'!B7" xr:uid="{00000000-0004-0000-0000-000003000000}"/>
    <hyperlink ref="B16" location="Glosario!B7" display="Glosario!B7" xr:uid="{00000000-0004-0000-0000-000004000000}"/>
    <hyperlink ref="B14" location="'Tabla 6'!B7" display="'Tabla 6'!B7" xr:uid="{00000000-0004-0000-0000-000005000000}"/>
    <hyperlink ref="B13" location="'Tabla 5'!B7" display="'Tabla 5'!B7" xr:uid="{00000000-0004-0000-0000-000006000000}"/>
    <hyperlink ref="B15" location="'Tabla 7'!B6" display="'Tabla 7'!B6" xr:uid="{2C559801-D6A6-4A4F-8F97-23BDA5363508}"/>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8080"/>
    <pageSetUpPr fitToPage="1"/>
  </sheetPr>
  <dimension ref="B1:U37"/>
  <sheetViews>
    <sheetView showGridLines="0" zoomScale="90" zoomScaleNormal="90" workbookViewId="0">
      <selection activeCell="N16" sqref="N16"/>
    </sheetView>
  </sheetViews>
  <sheetFormatPr baseColWidth="10" defaultRowHeight="14.4" x14ac:dyDescent="0.3"/>
  <cols>
    <col min="1" max="1" width="2.6640625" customWidth="1"/>
    <col min="2" max="2" width="12.88671875" customWidth="1"/>
    <col min="3" max="20" width="8.88671875" customWidth="1"/>
  </cols>
  <sheetData>
    <row r="1" spans="2:21" x14ac:dyDescent="0.3">
      <c r="P1" s="13"/>
      <c r="Q1" s="13"/>
      <c r="R1" s="13"/>
      <c r="S1" s="14" t="s">
        <v>0</v>
      </c>
      <c r="T1" s="14"/>
    </row>
    <row r="2" spans="2:21" x14ac:dyDescent="0.3">
      <c r="P2" s="13"/>
      <c r="Q2" s="13"/>
      <c r="R2" s="13"/>
      <c r="S2" s="14" t="s">
        <v>1</v>
      </c>
      <c r="T2" s="14"/>
    </row>
    <row r="4" spans="2:21" x14ac:dyDescent="0.3">
      <c r="B4" s="21"/>
      <c r="C4" s="21"/>
      <c r="D4" s="21"/>
      <c r="E4" s="21"/>
      <c r="F4" s="21"/>
      <c r="G4" s="21"/>
      <c r="H4" s="21"/>
      <c r="I4" s="21"/>
      <c r="J4" s="21"/>
      <c r="K4" s="21"/>
      <c r="L4" s="21"/>
      <c r="M4" s="21"/>
      <c r="N4" s="21"/>
      <c r="O4" s="21"/>
      <c r="P4" s="21"/>
      <c r="Q4" s="21"/>
      <c r="R4" s="21"/>
      <c r="S4" s="21"/>
      <c r="T4" s="21"/>
    </row>
    <row r="5" spans="2:21" ht="18.600000000000001" customHeight="1" thickBot="1" x14ac:dyDescent="0.35">
      <c r="B5" s="141" t="s">
        <v>91</v>
      </c>
      <c r="C5" s="141"/>
      <c r="D5" s="141"/>
      <c r="E5" s="141"/>
      <c r="F5" s="141"/>
      <c r="G5" s="141"/>
      <c r="H5" s="141"/>
      <c r="I5" s="141"/>
      <c r="J5" s="141"/>
      <c r="K5" s="141"/>
      <c r="L5" s="141"/>
      <c r="M5" s="141"/>
      <c r="N5" s="141"/>
      <c r="O5" s="141"/>
      <c r="P5" s="141"/>
      <c r="Q5" s="141"/>
      <c r="R5" s="141"/>
      <c r="S5" s="141"/>
      <c r="T5" s="121"/>
    </row>
    <row r="6" spans="2:21" ht="18" x14ac:dyDescent="0.3">
      <c r="B6" s="1"/>
      <c r="C6" s="22"/>
      <c r="D6" s="22"/>
      <c r="E6" s="22"/>
      <c r="F6" s="22"/>
      <c r="G6" s="22"/>
      <c r="H6" s="22"/>
      <c r="I6" s="22"/>
      <c r="J6" s="22"/>
      <c r="K6" s="22"/>
      <c r="L6" s="22"/>
      <c r="M6" s="22"/>
      <c r="N6" s="22"/>
      <c r="O6" s="22"/>
      <c r="P6" s="22"/>
      <c r="Q6" s="22"/>
      <c r="R6" s="21"/>
      <c r="S6" s="21"/>
      <c r="T6" s="21"/>
    </row>
    <row r="7" spans="2:21" x14ac:dyDescent="0.3">
      <c r="B7" s="23" t="s">
        <v>137</v>
      </c>
      <c r="C7" s="21"/>
      <c r="D7" s="21"/>
      <c r="E7" s="21"/>
      <c r="F7" s="21"/>
      <c r="G7" s="21"/>
      <c r="H7" s="21"/>
      <c r="I7" s="21"/>
      <c r="J7" s="21"/>
      <c r="K7" s="21"/>
      <c r="L7" s="21"/>
      <c r="M7" s="21"/>
      <c r="N7" s="21"/>
      <c r="O7" s="21"/>
      <c r="P7" s="21"/>
      <c r="Q7" s="21"/>
      <c r="R7" s="21"/>
      <c r="S7" s="21"/>
      <c r="T7" s="21"/>
    </row>
    <row r="8" spans="2:21" x14ac:dyDescent="0.3">
      <c r="B8" s="21"/>
      <c r="C8" s="21"/>
      <c r="D8" s="21"/>
      <c r="E8" s="21"/>
      <c r="F8" s="21"/>
      <c r="G8" s="21"/>
      <c r="H8" s="21"/>
      <c r="I8" s="21"/>
      <c r="J8" s="21"/>
      <c r="K8" s="21"/>
      <c r="L8" s="21"/>
      <c r="M8" s="21"/>
      <c r="N8" s="21"/>
      <c r="O8" s="21"/>
      <c r="P8" s="21"/>
      <c r="Q8" s="21"/>
      <c r="R8" s="21"/>
      <c r="S8" s="21"/>
      <c r="T8" s="21"/>
    </row>
    <row r="9" spans="2:21" x14ac:dyDescent="0.3">
      <c r="B9" s="30"/>
      <c r="C9" s="143" t="s">
        <v>2</v>
      </c>
      <c r="D9" s="143"/>
      <c r="E9" s="143"/>
      <c r="F9" s="143"/>
      <c r="G9" s="143"/>
      <c r="H9" s="143"/>
      <c r="I9" s="143" t="s">
        <v>3</v>
      </c>
      <c r="J9" s="143"/>
      <c r="K9" s="143"/>
      <c r="L9" s="143"/>
      <c r="M9" s="143"/>
      <c r="N9" s="143"/>
      <c r="O9" s="143" t="s">
        <v>110</v>
      </c>
      <c r="P9" s="143"/>
      <c r="Q9" s="143"/>
      <c r="R9" s="143"/>
      <c r="S9" s="143"/>
      <c r="T9" s="143"/>
    </row>
    <row r="10" spans="2:21" x14ac:dyDescent="0.3">
      <c r="B10" s="30"/>
      <c r="C10" s="31">
        <v>2015</v>
      </c>
      <c r="D10" s="31">
        <v>2016</v>
      </c>
      <c r="E10" s="31">
        <v>2017</v>
      </c>
      <c r="F10" s="31">
        <v>2018</v>
      </c>
      <c r="G10" s="31">
        <v>2019</v>
      </c>
      <c r="H10" s="112">
        <v>2020</v>
      </c>
      <c r="I10" s="31">
        <v>2015</v>
      </c>
      <c r="J10" s="31">
        <v>2016</v>
      </c>
      <c r="K10" s="31">
        <v>2017</v>
      </c>
      <c r="L10" s="31">
        <v>2018</v>
      </c>
      <c r="M10" s="31">
        <v>2019</v>
      </c>
      <c r="N10" s="112">
        <v>2020</v>
      </c>
      <c r="O10" s="31">
        <v>2015</v>
      </c>
      <c r="P10" s="31">
        <v>2016</v>
      </c>
      <c r="Q10" s="31">
        <v>2017</v>
      </c>
      <c r="R10" s="31">
        <v>2018</v>
      </c>
      <c r="S10" s="31">
        <v>2019</v>
      </c>
      <c r="T10" s="112">
        <v>2020</v>
      </c>
    </row>
    <row r="11" spans="2:21" x14ac:dyDescent="0.3">
      <c r="B11" s="24" t="s">
        <v>4</v>
      </c>
      <c r="C11" s="25">
        <v>20205</v>
      </c>
      <c r="D11" s="25">
        <v>22079</v>
      </c>
      <c r="E11" s="25">
        <v>15412</v>
      </c>
      <c r="F11" s="25">
        <v>17795</v>
      </c>
      <c r="G11" s="25">
        <v>25405</v>
      </c>
      <c r="H11" s="26">
        <v>21969</v>
      </c>
      <c r="I11" s="25">
        <v>13680</v>
      </c>
      <c r="J11" s="25">
        <v>14987</v>
      </c>
      <c r="K11" s="25">
        <v>12358</v>
      </c>
      <c r="L11" s="25">
        <v>13896</v>
      </c>
      <c r="M11" s="25">
        <v>21855</v>
      </c>
      <c r="N11" s="26">
        <v>19010</v>
      </c>
      <c r="O11" s="25">
        <v>6525</v>
      </c>
      <c r="P11" s="25">
        <v>7092</v>
      </c>
      <c r="Q11" s="25">
        <v>3054</v>
      </c>
      <c r="R11" s="25">
        <v>3899</v>
      </c>
      <c r="S11" s="122">
        <f t="shared" ref="S11:S22" si="0">G11-M11</f>
        <v>3550</v>
      </c>
      <c r="T11" s="27">
        <f>H11-N11</f>
        <v>2959</v>
      </c>
    </row>
    <row r="12" spans="2:21" x14ac:dyDescent="0.3">
      <c r="B12" s="24" t="s">
        <v>5</v>
      </c>
      <c r="C12" s="25">
        <v>17797</v>
      </c>
      <c r="D12" s="25">
        <v>19032</v>
      </c>
      <c r="E12" s="25">
        <v>14948</v>
      </c>
      <c r="F12" s="25">
        <v>18584</v>
      </c>
      <c r="G12" s="25">
        <v>21394</v>
      </c>
      <c r="H12" s="26">
        <v>23252</v>
      </c>
      <c r="I12" s="25">
        <v>12788</v>
      </c>
      <c r="J12" s="25">
        <v>15531</v>
      </c>
      <c r="K12" s="25">
        <v>10177</v>
      </c>
      <c r="L12" s="25">
        <v>13782</v>
      </c>
      <c r="M12" s="25">
        <v>17690</v>
      </c>
      <c r="N12" s="26">
        <v>17109</v>
      </c>
      <c r="O12" s="25">
        <v>5009</v>
      </c>
      <c r="P12" s="25">
        <v>3501</v>
      </c>
      <c r="Q12" s="25">
        <v>4771</v>
      </c>
      <c r="R12" s="25">
        <v>4802</v>
      </c>
      <c r="S12" s="123">
        <f t="shared" si="0"/>
        <v>3704</v>
      </c>
      <c r="T12" s="28">
        <f t="shared" ref="T12:T16" si="1">H12-N12</f>
        <v>6143</v>
      </c>
    </row>
    <row r="13" spans="2:21" x14ac:dyDescent="0.3">
      <c r="B13" s="24" t="s">
        <v>6</v>
      </c>
      <c r="C13" s="25">
        <v>19499</v>
      </c>
      <c r="D13" s="25">
        <v>18432</v>
      </c>
      <c r="E13" s="25">
        <v>15586</v>
      </c>
      <c r="F13" s="25">
        <v>20275</v>
      </c>
      <c r="G13" s="25">
        <v>21165</v>
      </c>
      <c r="H13" s="26">
        <v>20834</v>
      </c>
      <c r="I13" s="25">
        <v>14379</v>
      </c>
      <c r="J13" s="25">
        <v>15858</v>
      </c>
      <c r="K13" s="25">
        <v>12102</v>
      </c>
      <c r="L13" s="25">
        <v>16530</v>
      </c>
      <c r="M13" s="25">
        <v>17778</v>
      </c>
      <c r="N13" s="26">
        <v>19188</v>
      </c>
      <c r="O13" s="25">
        <v>5120</v>
      </c>
      <c r="P13" s="25">
        <v>2574</v>
      </c>
      <c r="Q13" s="25">
        <v>3484</v>
      </c>
      <c r="R13" s="25">
        <v>3745</v>
      </c>
      <c r="S13" s="123">
        <f t="shared" si="0"/>
        <v>3387</v>
      </c>
      <c r="T13" s="28">
        <f t="shared" si="1"/>
        <v>1646</v>
      </c>
    </row>
    <row r="14" spans="2:21" x14ac:dyDescent="0.3">
      <c r="B14" s="24" t="s">
        <v>7</v>
      </c>
      <c r="C14" s="25">
        <v>16642</v>
      </c>
      <c r="D14" s="25">
        <v>19189</v>
      </c>
      <c r="E14" s="25">
        <v>14092</v>
      </c>
      <c r="F14" s="25">
        <v>19703</v>
      </c>
      <c r="G14" s="25">
        <v>19932</v>
      </c>
      <c r="H14" s="26">
        <v>7493</v>
      </c>
      <c r="I14" s="25">
        <v>14054</v>
      </c>
      <c r="J14" s="25">
        <v>16502</v>
      </c>
      <c r="K14" s="25">
        <v>10015</v>
      </c>
      <c r="L14" s="25">
        <v>15929</v>
      </c>
      <c r="M14" s="25">
        <v>17563</v>
      </c>
      <c r="N14" s="26">
        <v>15045</v>
      </c>
      <c r="O14" s="25">
        <v>2588</v>
      </c>
      <c r="P14" s="25">
        <v>2687</v>
      </c>
      <c r="Q14" s="25">
        <v>4077</v>
      </c>
      <c r="R14" s="25">
        <v>3774</v>
      </c>
      <c r="S14" s="123">
        <f t="shared" si="0"/>
        <v>2369</v>
      </c>
      <c r="T14" s="28">
        <f t="shared" si="1"/>
        <v>-7552</v>
      </c>
    </row>
    <row r="15" spans="2:21" x14ac:dyDescent="0.3">
      <c r="B15" s="24" t="s">
        <v>8</v>
      </c>
      <c r="C15" s="25">
        <v>15041</v>
      </c>
      <c r="D15" s="25">
        <v>17890</v>
      </c>
      <c r="E15" s="25">
        <v>18448</v>
      </c>
      <c r="F15" s="25">
        <v>17295</v>
      </c>
      <c r="G15" s="25">
        <v>19663</v>
      </c>
      <c r="H15" s="26">
        <v>12417</v>
      </c>
      <c r="I15" s="25">
        <v>11717</v>
      </c>
      <c r="J15" s="25">
        <v>14978</v>
      </c>
      <c r="K15" s="25">
        <v>10785</v>
      </c>
      <c r="L15" s="25">
        <v>15260</v>
      </c>
      <c r="M15" s="25">
        <v>16586</v>
      </c>
      <c r="N15" s="26">
        <v>18725</v>
      </c>
      <c r="O15" s="25">
        <v>3324</v>
      </c>
      <c r="P15" s="25">
        <v>2912</v>
      </c>
      <c r="Q15" s="25">
        <v>7663</v>
      </c>
      <c r="R15" s="25">
        <v>2035</v>
      </c>
      <c r="S15" s="123">
        <f t="shared" si="0"/>
        <v>3077</v>
      </c>
      <c r="T15" s="28">
        <f t="shared" si="1"/>
        <v>-6308</v>
      </c>
      <c r="U15" s="2"/>
    </row>
    <row r="16" spans="2:21" x14ac:dyDescent="0.3">
      <c r="B16" s="24" t="s">
        <v>9</v>
      </c>
      <c r="C16" s="25">
        <v>17263</v>
      </c>
      <c r="D16" s="25">
        <v>17190</v>
      </c>
      <c r="E16" s="25">
        <v>11296</v>
      </c>
      <c r="F16" s="25">
        <v>18450</v>
      </c>
      <c r="G16" s="25">
        <v>20211</v>
      </c>
      <c r="H16" s="26">
        <v>12404</v>
      </c>
      <c r="I16" s="25">
        <v>12580</v>
      </c>
      <c r="J16" s="25">
        <v>14169</v>
      </c>
      <c r="K16" s="25">
        <v>9354</v>
      </c>
      <c r="L16" s="25">
        <v>14996</v>
      </c>
      <c r="M16" s="25">
        <v>16972</v>
      </c>
      <c r="N16" s="26">
        <v>11693</v>
      </c>
      <c r="O16" s="25">
        <v>4683</v>
      </c>
      <c r="P16" s="25">
        <v>3021</v>
      </c>
      <c r="Q16" s="25">
        <v>1942</v>
      </c>
      <c r="R16" s="25">
        <v>3454</v>
      </c>
      <c r="S16" s="123">
        <f t="shared" si="0"/>
        <v>3239</v>
      </c>
      <c r="T16" s="28">
        <f t="shared" si="1"/>
        <v>711</v>
      </c>
    </row>
    <row r="17" spans="2:21" x14ac:dyDescent="0.3">
      <c r="B17" s="24" t="s">
        <v>10</v>
      </c>
      <c r="C17" s="25">
        <v>17034</v>
      </c>
      <c r="D17" s="25">
        <v>17619</v>
      </c>
      <c r="E17" s="25">
        <v>11778</v>
      </c>
      <c r="F17" s="25">
        <v>18301</v>
      </c>
      <c r="G17" s="25">
        <v>21567</v>
      </c>
      <c r="H17" s="26"/>
      <c r="I17" s="25">
        <v>12031</v>
      </c>
      <c r="J17" s="25">
        <v>13935</v>
      </c>
      <c r="K17" s="25">
        <v>9787</v>
      </c>
      <c r="L17" s="25">
        <v>15372</v>
      </c>
      <c r="M17" s="25">
        <v>19233</v>
      </c>
      <c r="N17" s="26"/>
      <c r="O17" s="25">
        <v>5003</v>
      </c>
      <c r="P17" s="25">
        <v>3684</v>
      </c>
      <c r="Q17" s="25">
        <v>1991</v>
      </c>
      <c r="R17" s="25">
        <v>2929</v>
      </c>
      <c r="S17" s="123">
        <f t="shared" si="0"/>
        <v>2334</v>
      </c>
      <c r="T17" s="28"/>
    </row>
    <row r="18" spans="2:21" x14ac:dyDescent="0.3">
      <c r="B18" s="24" t="s">
        <v>11</v>
      </c>
      <c r="C18" s="25">
        <v>16549</v>
      </c>
      <c r="D18" s="25">
        <v>17507</v>
      </c>
      <c r="E18" s="25">
        <v>13018</v>
      </c>
      <c r="F18" s="25">
        <v>17368</v>
      </c>
      <c r="G18" s="25">
        <v>20287</v>
      </c>
      <c r="H18" s="26"/>
      <c r="I18" s="25">
        <v>12954</v>
      </c>
      <c r="J18" s="25">
        <v>14895</v>
      </c>
      <c r="K18" s="25">
        <v>10285</v>
      </c>
      <c r="L18" s="25">
        <v>15606</v>
      </c>
      <c r="M18" s="25">
        <v>17199</v>
      </c>
      <c r="N18" s="26"/>
      <c r="O18" s="25">
        <v>3595</v>
      </c>
      <c r="P18" s="25">
        <v>2612</v>
      </c>
      <c r="Q18" s="25">
        <v>2733</v>
      </c>
      <c r="R18" s="25">
        <v>1762</v>
      </c>
      <c r="S18" s="123">
        <f t="shared" si="0"/>
        <v>3088</v>
      </c>
      <c r="T18" s="28"/>
    </row>
    <row r="19" spans="2:21" x14ac:dyDescent="0.3">
      <c r="B19" s="24" t="s">
        <v>12</v>
      </c>
      <c r="C19" s="25">
        <v>16832</v>
      </c>
      <c r="D19" s="25">
        <v>16928</v>
      </c>
      <c r="E19" s="25">
        <v>12668</v>
      </c>
      <c r="F19" s="25">
        <v>16941</v>
      </c>
      <c r="G19" s="25">
        <v>19022</v>
      </c>
      <c r="H19" s="26"/>
      <c r="I19" s="25">
        <v>13114</v>
      </c>
      <c r="J19" s="25">
        <v>13956</v>
      </c>
      <c r="K19" s="25">
        <v>9702</v>
      </c>
      <c r="L19" s="25">
        <v>14482</v>
      </c>
      <c r="M19" s="25">
        <v>16270</v>
      </c>
      <c r="N19" s="26"/>
      <c r="O19" s="25">
        <v>3718</v>
      </c>
      <c r="P19" s="25">
        <v>2972</v>
      </c>
      <c r="Q19" s="25">
        <v>2966</v>
      </c>
      <c r="R19" s="25">
        <v>2459</v>
      </c>
      <c r="S19" s="123">
        <f t="shared" si="0"/>
        <v>2752</v>
      </c>
      <c r="T19" s="28"/>
    </row>
    <row r="20" spans="2:21" x14ac:dyDescent="0.3">
      <c r="B20" s="24" t="s">
        <v>13</v>
      </c>
      <c r="C20" s="25">
        <v>15905</v>
      </c>
      <c r="D20" s="25">
        <v>16177</v>
      </c>
      <c r="E20" s="25">
        <v>12276</v>
      </c>
      <c r="F20" s="25">
        <v>18035</v>
      </c>
      <c r="G20" s="25">
        <v>19146</v>
      </c>
      <c r="H20" s="26"/>
      <c r="I20" s="25">
        <v>12387</v>
      </c>
      <c r="J20" s="25">
        <v>13325</v>
      </c>
      <c r="K20" s="25">
        <v>9741</v>
      </c>
      <c r="L20" s="25">
        <v>16665</v>
      </c>
      <c r="M20" s="25">
        <v>16573</v>
      </c>
      <c r="N20" s="26"/>
      <c r="O20" s="25">
        <v>3518</v>
      </c>
      <c r="P20" s="25">
        <v>2852</v>
      </c>
      <c r="Q20" s="25">
        <v>2535</v>
      </c>
      <c r="R20" s="25">
        <v>1370</v>
      </c>
      <c r="S20" s="123">
        <f t="shared" si="0"/>
        <v>2573</v>
      </c>
      <c r="T20" s="28"/>
    </row>
    <row r="21" spans="2:21" x14ac:dyDescent="0.3">
      <c r="B21" s="24" t="s">
        <v>14</v>
      </c>
      <c r="C21" s="25">
        <v>16739</v>
      </c>
      <c r="D21" s="25">
        <v>17447</v>
      </c>
      <c r="E21" s="25">
        <v>13082</v>
      </c>
      <c r="F21" s="25">
        <v>17588</v>
      </c>
      <c r="G21" s="25">
        <v>18113</v>
      </c>
      <c r="H21" s="26"/>
      <c r="I21" s="25">
        <v>15659</v>
      </c>
      <c r="J21" s="25">
        <v>14674</v>
      </c>
      <c r="K21" s="25">
        <v>9942</v>
      </c>
      <c r="L21" s="25">
        <v>15834</v>
      </c>
      <c r="M21" s="25">
        <v>16192</v>
      </c>
      <c r="N21" s="26"/>
      <c r="O21" s="25">
        <v>1080</v>
      </c>
      <c r="P21" s="25">
        <v>2773</v>
      </c>
      <c r="Q21" s="25">
        <v>3140</v>
      </c>
      <c r="R21" s="25">
        <v>1754</v>
      </c>
      <c r="S21" s="123">
        <f t="shared" si="0"/>
        <v>1921</v>
      </c>
      <c r="T21" s="28"/>
      <c r="U21" s="39"/>
    </row>
    <row r="22" spans="2:21" x14ac:dyDescent="0.3">
      <c r="B22" s="24" t="s">
        <v>15</v>
      </c>
      <c r="C22" s="25">
        <v>13506</v>
      </c>
      <c r="D22" s="25">
        <v>14166</v>
      </c>
      <c r="E22" s="25">
        <v>10536</v>
      </c>
      <c r="F22" s="25">
        <v>14474</v>
      </c>
      <c r="G22" s="25">
        <v>15077</v>
      </c>
      <c r="H22" s="26"/>
      <c r="I22" s="25">
        <v>12364</v>
      </c>
      <c r="J22" s="25">
        <v>17691</v>
      </c>
      <c r="K22" s="25">
        <v>11840</v>
      </c>
      <c r="L22" s="25">
        <v>17911</v>
      </c>
      <c r="M22" s="25">
        <v>18289</v>
      </c>
      <c r="N22" s="26"/>
      <c r="O22" s="25">
        <v>1142</v>
      </c>
      <c r="P22" s="25">
        <v>-3525</v>
      </c>
      <c r="Q22" s="25">
        <v>-1304</v>
      </c>
      <c r="R22" s="25">
        <v>-3437</v>
      </c>
      <c r="S22" s="123">
        <f t="shared" si="0"/>
        <v>-3212</v>
      </c>
      <c r="T22" s="28"/>
    </row>
    <row r="23" spans="2:21" x14ac:dyDescent="0.3">
      <c r="B23" s="30" t="s">
        <v>16</v>
      </c>
      <c r="C23" s="33">
        <v>203012</v>
      </c>
      <c r="D23" s="33">
        <v>213656</v>
      </c>
      <c r="E23" s="33">
        <v>163140</v>
      </c>
      <c r="F23" s="33">
        <v>214809</v>
      </c>
      <c r="G23" s="33">
        <v>240982</v>
      </c>
      <c r="H23" s="33"/>
      <c r="I23" s="33">
        <v>157707</v>
      </c>
      <c r="J23" s="33">
        <v>180501</v>
      </c>
      <c r="K23" s="33">
        <v>126088</v>
      </c>
      <c r="L23" s="33">
        <v>186263</v>
      </c>
      <c r="M23" s="33">
        <v>212200</v>
      </c>
      <c r="N23" s="33"/>
      <c r="O23" s="33">
        <v>45305</v>
      </c>
      <c r="P23" s="33">
        <v>33155</v>
      </c>
      <c r="Q23" s="33">
        <v>37052</v>
      </c>
      <c r="R23" s="33">
        <v>28546</v>
      </c>
      <c r="S23" s="34">
        <f>SUM(S11:S22)</f>
        <v>28782</v>
      </c>
      <c r="T23" s="34"/>
    </row>
    <row r="24" spans="2:21" ht="15" customHeight="1" x14ac:dyDescent="0.3">
      <c r="B24" s="142" t="s">
        <v>136</v>
      </c>
      <c r="C24" s="142"/>
      <c r="D24" s="142"/>
      <c r="E24" s="142"/>
      <c r="F24" s="142"/>
      <c r="G24" s="142"/>
      <c r="H24" s="142"/>
      <c r="I24" s="142"/>
      <c r="J24" s="142"/>
      <c r="K24" s="142"/>
      <c r="L24" s="142"/>
      <c r="M24" s="142"/>
      <c r="N24" s="142"/>
      <c r="O24" s="142"/>
      <c r="P24" s="142"/>
      <c r="Q24" s="142"/>
      <c r="R24" s="142"/>
      <c r="S24" s="142"/>
      <c r="T24" s="113"/>
    </row>
    <row r="25" spans="2:21" s="81" customFormat="1" ht="99" customHeight="1" x14ac:dyDescent="0.3">
      <c r="B25" s="140" t="s">
        <v>166</v>
      </c>
      <c r="C25" s="140"/>
      <c r="D25" s="140"/>
      <c r="E25" s="140"/>
      <c r="F25" s="140"/>
      <c r="G25" s="140"/>
      <c r="H25" s="140"/>
      <c r="I25" s="140"/>
      <c r="J25" s="140"/>
      <c r="K25" s="140"/>
      <c r="L25" s="140"/>
      <c r="M25" s="140"/>
      <c r="N25" s="140"/>
      <c r="O25" s="140"/>
      <c r="P25" s="140"/>
      <c r="Q25" s="140"/>
      <c r="R25" s="140"/>
      <c r="S25" s="140"/>
      <c r="T25" s="140"/>
    </row>
    <row r="26" spans="2:21" s="82" customFormat="1" ht="15" customHeight="1" x14ac:dyDescent="0.3">
      <c r="B26" s="86"/>
      <c r="C26" s="86"/>
      <c r="D26" s="86"/>
      <c r="E26" s="86"/>
      <c r="F26" s="86"/>
      <c r="G26" s="86"/>
      <c r="H26" s="86"/>
      <c r="I26" s="87"/>
      <c r="J26" s="80"/>
      <c r="K26" s="80"/>
      <c r="L26" s="80"/>
      <c r="M26" s="80"/>
      <c r="N26" s="80"/>
      <c r="O26" s="80"/>
      <c r="P26" s="80"/>
      <c r="Q26" s="80"/>
    </row>
    <row r="27" spans="2:21" s="81" customFormat="1" ht="15.6" x14ac:dyDescent="0.3">
      <c r="B27" s="83"/>
      <c r="C27" s="85"/>
      <c r="D27" s="85"/>
      <c r="E27" s="84"/>
      <c r="F27" s="84"/>
      <c r="G27" s="84"/>
      <c r="H27" s="84"/>
      <c r="I27" s="84"/>
      <c r="J27" s="84"/>
      <c r="K27" s="84"/>
      <c r="L27" s="84"/>
      <c r="M27" s="84"/>
      <c r="N27" s="84"/>
      <c r="O27" s="84"/>
      <c r="P27" s="84"/>
      <c r="Q27" s="84"/>
      <c r="R27" s="84"/>
    </row>
    <row r="28" spans="2:21" s="81" customFormat="1" ht="15.6" x14ac:dyDescent="0.3">
      <c r="B28" s="83"/>
      <c r="C28" s="84"/>
      <c r="D28" s="84"/>
      <c r="E28" s="84"/>
      <c r="F28" s="84"/>
      <c r="G28" s="84"/>
      <c r="H28" s="84"/>
      <c r="I28" s="84"/>
      <c r="J28" s="84"/>
      <c r="K28" s="84"/>
      <c r="L28" s="84"/>
      <c r="M28" s="84"/>
      <c r="N28" s="84"/>
      <c r="O28" s="84"/>
      <c r="P28" s="84"/>
      <c r="Q28" s="84"/>
      <c r="R28" s="84"/>
    </row>
    <row r="29" spans="2:21" s="81" customFormat="1" ht="15" customHeight="1" x14ac:dyDescent="0.3">
      <c r="B29" s="83"/>
      <c r="C29" s="84"/>
      <c r="D29" s="84"/>
      <c r="E29" s="84"/>
      <c r="F29" s="84"/>
      <c r="G29" s="84"/>
      <c r="H29" s="84"/>
      <c r="I29" s="84"/>
      <c r="J29" s="84"/>
      <c r="K29" s="84"/>
      <c r="L29" s="84"/>
      <c r="M29" s="84"/>
      <c r="N29" s="84"/>
      <c r="O29" s="84"/>
      <c r="P29" s="84"/>
      <c r="Q29" s="84"/>
      <c r="R29" s="84"/>
    </row>
    <row r="30" spans="2:21" ht="15.6" x14ac:dyDescent="0.3">
      <c r="B30" s="3"/>
      <c r="C30" s="4"/>
      <c r="D30" s="4"/>
      <c r="E30" s="4"/>
      <c r="F30" s="4"/>
      <c r="G30" s="4"/>
      <c r="H30" s="4"/>
      <c r="I30" s="4"/>
      <c r="J30" s="4"/>
      <c r="K30" s="4"/>
      <c r="L30" s="4"/>
      <c r="M30" s="4"/>
      <c r="N30" s="4"/>
      <c r="O30" s="4"/>
      <c r="P30" s="4"/>
      <c r="Q30" s="4"/>
      <c r="R30" s="4"/>
    </row>
    <row r="31" spans="2:21" ht="15.6" x14ac:dyDescent="0.3">
      <c r="B31" s="3"/>
      <c r="C31" s="4"/>
      <c r="D31" s="4"/>
      <c r="E31" s="4"/>
      <c r="F31" s="4"/>
      <c r="G31" s="4"/>
      <c r="H31" s="4"/>
      <c r="I31" s="4"/>
      <c r="J31" s="4"/>
      <c r="K31" s="4"/>
      <c r="L31" s="4"/>
      <c r="M31" s="4"/>
      <c r="N31" s="4"/>
      <c r="O31" s="4"/>
      <c r="P31" s="4"/>
      <c r="Q31" s="4"/>
      <c r="R31" s="4"/>
    </row>
    <row r="32" spans="2:21" ht="15.6" x14ac:dyDescent="0.3">
      <c r="B32" s="3"/>
      <c r="C32" s="5"/>
      <c r="D32" s="4"/>
      <c r="E32" s="4"/>
      <c r="F32" s="4"/>
      <c r="G32" s="4"/>
      <c r="H32" s="4"/>
      <c r="I32" s="4"/>
      <c r="J32" s="4"/>
      <c r="K32" s="4"/>
      <c r="L32" s="4"/>
      <c r="M32" s="4"/>
      <c r="N32" s="4"/>
      <c r="O32" s="4"/>
      <c r="P32" s="4"/>
      <c r="Q32" s="4"/>
      <c r="R32" s="4"/>
    </row>
    <row r="33" spans="2:18" ht="15.6" x14ac:dyDescent="0.3">
      <c r="B33" s="3"/>
      <c r="C33" s="4"/>
      <c r="D33" s="4"/>
      <c r="E33" s="4"/>
      <c r="F33" s="4"/>
      <c r="G33" s="4"/>
      <c r="H33" s="4"/>
      <c r="I33" s="4"/>
      <c r="J33" s="4"/>
      <c r="K33" s="4"/>
      <c r="L33" s="4"/>
      <c r="M33" s="4"/>
      <c r="N33" s="4"/>
      <c r="O33" s="4"/>
      <c r="P33" s="4"/>
      <c r="Q33" s="4"/>
      <c r="R33" s="4"/>
    </row>
    <row r="34" spans="2:18" ht="15.6" x14ac:dyDescent="0.3">
      <c r="B34" s="3"/>
      <c r="C34" s="5"/>
      <c r="D34" s="4"/>
      <c r="E34" s="4"/>
      <c r="F34" s="4"/>
      <c r="G34" s="4"/>
      <c r="H34" s="4"/>
      <c r="I34" s="4"/>
      <c r="J34" s="4"/>
      <c r="K34" s="4"/>
      <c r="L34" s="4"/>
      <c r="M34" s="4"/>
      <c r="N34" s="4"/>
      <c r="O34" s="4"/>
      <c r="P34" s="4"/>
      <c r="Q34" s="4"/>
      <c r="R34" s="4"/>
    </row>
    <row r="35" spans="2:18" ht="15.6" x14ac:dyDescent="0.3">
      <c r="B35" s="3"/>
      <c r="C35" s="4"/>
      <c r="D35" s="4"/>
      <c r="E35" s="4"/>
      <c r="F35" s="4"/>
      <c r="G35" s="4"/>
      <c r="H35" s="4"/>
      <c r="I35" s="4"/>
      <c r="J35" s="4"/>
      <c r="K35" s="4"/>
      <c r="L35" s="4"/>
      <c r="M35" s="4"/>
      <c r="N35" s="4"/>
      <c r="O35" s="4"/>
      <c r="P35" s="4"/>
      <c r="Q35" s="4"/>
      <c r="R35" s="4"/>
    </row>
    <row r="36" spans="2:18" ht="15.6" x14ac:dyDescent="0.3">
      <c r="B36" s="3"/>
      <c r="C36" s="4"/>
      <c r="D36" s="4"/>
      <c r="E36" s="4"/>
      <c r="F36" s="4"/>
      <c r="G36" s="4"/>
      <c r="H36" s="4"/>
      <c r="I36" s="4"/>
      <c r="J36" s="4"/>
      <c r="K36" s="4"/>
      <c r="L36" s="4"/>
      <c r="M36" s="4"/>
      <c r="N36" s="4"/>
      <c r="O36" s="4"/>
      <c r="P36" s="4"/>
      <c r="Q36" s="4"/>
      <c r="R36" s="4"/>
    </row>
    <row r="37" spans="2:18" ht="15.6" x14ac:dyDescent="0.3">
      <c r="B37" s="6"/>
      <c r="C37" s="7"/>
      <c r="D37" s="7"/>
      <c r="E37" s="7"/>
      <c r="F37" s="7"/>
      <c r="G37" s="7"/>
      <c r="H37" s="7"/>
      <c r="I37" s="7"/>
      <c r="J37" s="7"/>
      <c r="K37" s="7"/>
      <c r="L37" s="7"/>
      <c r="M37" s="7"/>
      <c r="N37" s="7"/>
      <c r="O37" s="7"/>
      <c r="P37" s="7"/>
      <c r="Q37" s="7"/>
      <c r="R37" s="7"/>
    </row>
  </sheetData>
  <mergeCells count="6">
    <mergeCell ref="B25:T25"/>
    <mergeCell ref="B5:S5"/>
    <mergeCell ref="B24:S24"/>
    <mergeCell ref="C9:H9"/>
    <mergeCell ref="I9:N9"/>
    <mergeCell ref="O9:T9"/>
  </mergeCells>
  <pageMargins left="0.7" right="0.7" top="0.75" bottom="0.75" header="0.3" footer="0.3"/>
  <pageSetup paperSize="9" scale="6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8080"/>
    <pageSetUpPr fitToPage="1"/>
  </sheetPr>
  <dimension ref="B1:U53"/>
  <sheetViews>
    <sheetView showGridLines="0" topLeftCell="A7" zoomScale="90" zoomScaleNormal="90" workbookViewId="0">
      <selection activeCell="D2" sqref="D2"/>
    </sheetView>
  </sheetViews>
  <sheetFormatPr baseColWidth="10" defaultColWidth="11.5546875" defaultRowHeight="13.8" x14ac:dyDescent="0.3"/>
  <cols>
    <col min="1" max="1" width="5.33203125" style="9" customWidth="1"/>
    <col min="2" max="2" width="13.21875" style="9" customWidth="1"/>
    <col min="3" max="16" width="10.21875" style="9" customWidth="1"/>
    <col min="17" max="20" width="10.109375" style="9" customWidth="1"/>
    <col min="21" max="16384" width="11.5546875" style="9"/>
  </cols>
  <sheetData>
    <row r="1" spans="2:20" x14ac:dyDescent="0.3">
      <c r="N1" s="68"/>
      <c r="O1" s="68"/>
      <c r="P1" s="68"/>
      <c r="Q1" s="14" t="s">
        <v>0</v>
      </c>
      <c r="R1" s="14"/>
      <c r="S1" s="14"/>
      <c r="T1" s="14"/>
    </row>
    <row r="2" spans="2:20" x14ac:dyDescent="0.3">
      <c r="N2" s="68"/>
      <c r="O2" s="68"/>
      <c r="P2" s="68"/>
      <c r="Q2" s="14" t="s">
        <v>1</v>
      </c>
      <c r="R2" s="14"/>
      <c r="S2" s="14"/>
      <c r="T2" s="14"/>
    </row>
    <row r="5" spans="2:20" ht="14.4" thickBot="1" x14ac:dyDescent="0.35">
      <c r="B5" s="147" t="s">
        <v>91</v>
      </c>
      <c r="C5" s="147"/>
      <c r="D5" s="147"/>
      <c r="E5" s="147"/>
      <c r="F5" s="147"/>
      <c r="G5" s="147"/>
      <c r="H5" s="147"/>
      <c r="I5" s="147"/>
      <c r="J5" s="147"/>
      <c r="K5" s="147"/>
      <c r="L5" s="147"/>
      <c r="M5" s="147"/>
      <c r="N5" s="147"/>
      <c r="O5" s="147"/>
      <c r="P5" s="147"/>
      <c r="Q5" s="147"/>
      <c r="R5" s="128"/>
      <c r="S5" s="128"/>
      <c r="T5" s="128"/>
    </row>
    <row r="7" spans="2:20" x14ac:dyDescent="0.3">
      <c r="B7" s="69" t="s">
        <v>138</v>
      </c>
    </row>
    <row r="8" spans="2:20" x14ac:dyDescent="0.3">
      <c r="B8" s="69"/>
    </row>
    <row r="9" spans="2:20" ht="17.399999999999999" customHeight="1" x14ac:dyDescent="0.3">
      <c r="B9" s="146" t="s">
        <v>17</v>
      </c>
      <c r="C9" s="143">
        <v>2015</v>
      </c>
      <c r="D9" s="143"/>
      <c r="E9" s="143"/>
      <c r="F9" s="143">
        <v>2016</v>
      </c>
      <c r="G9" s="143"/>
      <c r="H9" s="143"/>
      <c r="I9" s="143">
        <v>2017</v>
      </c>
      <c r="J9" s="143"/>
      <c r="K9" s="143"/>
      <c r="L9" s="143">
        <v>2018</v>
      </c>
      <c r="M9" s="143"/>
      <c r="N9" s="143"/>
      <c r="O9" s="144">
        <v>2019</v>
      </c>
      <c r="P9" s="144"/>
      <c r="Q9" s="144"/>
      <c r="R9" s="144">
        <v>2020</v>
      </c>
      <c r="S9" s="144"/>
      <c r="T9" s="144"/>
    </row>
    <row r="10" spans="2:20" ht="28.2" customHeight="1" x14ac:dyDescent="0.3">
      <c r="B10" s="146"/>
      <c r="C10" s="49" t="s">
        <v>18</v>
      </c>
      <c r="D10" s="49" t="s">
        <v>19</v>
      </c>
      <c r="E10" s="49" t="s">
        <v>163</v>
      </c>
      <c r="F10" s="49" t="s">
        <v>20</v>
      </c>
      <c r="G10" s="49" t="s">
        <v>21</v>
      </c>
      <c r="H10" s="114" t="s">
        <v>163</v>
      </c>
      <c r="I10" s="49" t="s">
        <v>22</v>
      </c>
      <c r="J10" s="49" t="s">
        <v>23</v>
      </c>
      <c r="K10" s="114" t="s">
        <v>163</v>
      </c>
      <c r="L10" s="49" t="s">
        <v>24</v>
      </c>
      <c r="M10" s="49" t="s">
        <v>25</v>
      </c>
      <c r="N10" s="114" t="s">
        <v>163</v>
      </c>
      <c r="O10" s="35" t="s">
        <v>26</v>
      </c>
      <c r="P10" s="35" t="s">
        <v>27</v>
      </c>
      <c r="Q10" s="114" t="s">
        <v>163</v>
      </c>
      <c r="R10" s="35" t="s">
        <v>161</v>
      </c>
      <c r="S10" s="35" t="s">
        <v>162</v>
      </c>
      <c r="T10" s="114" t="s">
        <v>163</v>
      </c>
    </row>
    <row r="11" spans="2:20" ht="15.75" customHeight="1" x14ac:dyDescent="0.3">
      <c r="B11" s="24" t="s">
        <v>4</v>
      </c>
      <c r="C11" s="25">
        <v>5914</v>
      </c>
      <c r="D11" s="25">
        <v>14291</v>
      </c>
      <c r="E11" s="25">
        <v>8377</v>
      </c>
      <c r="F11" s="25">
        <v>7120</v>
      </c>
      <c r="G11" s="25">
        <v>14959</v>
      </c>
      <c r="H11" s="25">
        <v>7839</v>
      </c>
      <c r="I11" s="25">
        <v>5034</v>
      </c>
      <c r="J11" s="25">
        <v>10377</v>
      </c>
      <c r="K11" s="25">
        <v>5343</v>
      </c>
      <c r="L11" s="25">
        <v>5856</v>
      </c>
      <c r="M11" s="25">
        <v>11938</v>
      </c>
      <c r="N11" s="25">
        <v>6082</v>
      </c>
      <c r="O11" s="129">
        <v>9082</v>
      </c>
      <c r="P11" s="129">
        <v>16323</v>
      </c>
      <c r="Q11" s="130">
        <v>7241</v>
      </c>
      <c r="R11" s="129">
        <v>7156</v>
      </c>
      <c r="S11" s="130">
        <v>14813</v>
      </c>
      <c r="T11" s="129">
        <f>S11-R11</f>
        <v>7657</v>
      </c>
    </row>
    <row r="12" spans="2:20" x14ac:dyDescent="0.3">
      <c r="B12" s="24" t="s">
        <v>5</v>
      </c>
      <c r="C12" s="25">
        <v>6094</v>
      </c>
      <c r="D12" s="25">
        <v>11703</v>
      </c>
      <c r="E12" s="25">
        <v>5609</v>
      </c>
      <c r="F12" s="25">
        <v>6489</v>
      </c>
      <c r="G12" s="25">
        <v>12543</v>
      </c>
      <c r="H12" s="25">
        <v>6054</v>
      </c>
      <c r="I12" s="25">
        <v>5378</v>
      </c>
      <c r="J12" s="25">
        <v>9568</v>
      </c>
      <c r="K12" s="25">
        <v>4190</v>
      </c>
      <c r="L12" s="25">
        <v>7002</v>
      </c>
      <c r="M12" s="25">
        <v>11582</v>
      </c>
      <c r="N12" s="25">
        <v>4580</v>
      </c>
      <c r="O12" s="131">
        <v>8124</v>
      </c>
      <c r="P12" s="131">
        <v>13270</v>
      </c>
      <c r="Q12" s="130">
        <v>5146</v>
      </c>
      <c r="R12" s="131">
        <v>8324</v>
      </c>
      <c r="S12" s="130">
        <v>14928</v>
      </c>
      <c r="T12" s="129">
        <f t="shared" ref="T12:T16" si="0">S12-R12</f>
        <v>6604</v>
      </c>
    </row>
    <row r="13" spans="2:20" x14ac:dyDescent="0.3">
      <c r="B13" s="24" t="s">
        <v>6</v>
      </c>
      <c r="C13" s="25">
        <v>6456</v>
      </c>
      <c r="D13" s="25">
        <v>13030</v>
      </c>
      <c r="E13" s="25">
        <v>6574</v>
      </c>
      <c r="F13" s="25">
        <v>6492</v>
      </c>
      <c r="G13" s="25">
        <v>11928</v>
      </c>
      <c r="H13" s="25">
        <v>5436</v>
      </c>
      <c r="I13" s="25">
        <v>5646</v>
      </c>
      <c r="J13" s="25">
        <v>9929</v>
      </c>
      <c r="K13" s="25">
        <v>4283</v>
      </c>
      <c r="L13" s="25">
        <v>8138</v>
      </c>
      <c r="M13" s="25">
        <v>12136</v>
      </c>
      <c r="N13" s="25">
        <v>3998</v>
      </c>
      <c r="O13" s="131">
        <v>7983</v>
      </c>
      <c r="P13" s="131">
        <v>13182</v>
      </c>
      <c r="Q13" s="130">
        <v>5199</v>
      </c>
      <c r="R13" s="131">
        <v>7840</v>
      </c>
      <c r="S13" s="130">
        <v>12994</v>
      </c>
      <c r="T13" s="129">
        <f t="shared" si="0"/>
        <v>5154</v>
      </c>
    </row>
    <row r="14" spans="2:20" x14ac:dyDescent="0.3">
      <c r="B14" s="24" t="s">
        <v>7</v>
      </c>
      <c r="C14" s="25">
        <v>5362</v>
      </c>
      <c r="D14" s="25">
        <v>11273</v>
      </c>
      <c r="E14" s="25">
        <v>5911</v>
      </c>
      <c r="F14" s="25">
        <v>6162</v>
      </c>
      <c r="G14" s="25">
        <v>13015</v>
      </c>
      <c r="H14" s="25">
        <v>6853</v>
      </c>
      <c r="I14" s="25">
        <v>4712</v>
      </c>
      <c r="J14" s="25">
        <v>9366</v>
      </c>
      <c r="K14" s="25">
        <v>4654</v>
      </c>
      <c r="L14" s="25">
        <v>7084</v>
      </c>
      <c r="M14" s="25">
        <v>12619</v>
      </c>
      <c r="N14" s="25">
        <v>5535</v>
      </c>
      <c r="O14" s="131">
        <v>7175</v>
      </c>
      <c r="P14" s="131">
        <v>12757</v>
      </c>
      <c r="Q14" s="130">
        <v>5600</v>
      </c>
      <c r="R14" s="131">
        <v>2576</v>
      </c>
      <c r="S14" s="130">
        <v>4917</v>
      </c>
      <c r="T14" s="129">
        <f t="shared" si="0"/>
        <v>2341</v>
      </c>
    </row>
    <row r="15" spans="2:20" x14ac:dyDescent="0.3">
      <c r="B15" s="24" t="s">
        <v>8</v>
      </c>
      <c r="C15" s="25">
        <v>5004</v>
      </c>
      <c r="D15" s="25">
        <v>10037</v>
      </c>
      <c r="E15" s="25">
        <v>5033</v>
      </c>
      <c r="F15" s="25">
        <v>5947</v>
      </c>
      <c r="G15" s="25">
        <v>11942</v>
      </c>
      <c r="H15" s="25">
        <v>5995</v>
      </c>
      <c r="I15" s="25">
        <v>6191</v>
      </c>
      <c r="J15" s="25">
        <v>12247</v>
      </c>
      <c r="K15" s="25">
        <v>6056</v>
      </c>
      <c r="L15" s="25">
        <v>5824</v>
      </c>
      <c r="M15" s="25">
        <v>11470</v>
      </c>
      <c r="N15" s="25">
        <v>5646</v>
      </c>
      <c r="O15" s="131">
        <v>6795</v>
      </c>
      <c r="P15" s="131">
        <v>12868</v>
      </c>
      <c r="Q15" s="130">
        <v>6073</v>
      </c>
      <c r="R15" s="131">
        <v>3219</v>
      </c>
      <c r="S15" s="130">
        <v>9198</v>
      </c>
      <c r="T15" s="129">
        <f t="shared" si="0"/>
        <v>5979</v>
      </c>
    </row>
    <row r="16" spans="2:20" x14ac:dyDescent="0.3">
      <c r="B16" s="24" t="s">
        <v>9</v>
      </c>
      <c r="C16" s="25">
        <v>5340</v>
      </c>
      <c r="D16" s="25">
        <v>11923</v>
      </c>
      <c r="E16" s="25">
        <v>6583</v>
      </c>
      <c r="F16" s="25">
        <v>5827</v>
      </c>
      <c r="G16" s="25">
        <v>11363</v>
      </c>
      <c r="H16" s="25">
        <v>5536</v>
      </c>
      <c r="I16" s="25">
        <v>3928</v>
      </c>
      <c r="J16" s="25">
        <v>7368</v>
      </c>
      <c r="K16" s="25">
        <v>3440</v>
      </c>
      <c r="L16" s="25">
        <v>6720</v>
      </c>
      <c r="M16" s="25">
        <v>11730</v>
      </c>
      <c r="N16" s="25">
        <v>5010</v>
      </c>
      <c r="O16" s="131">
        <v>7221</v>
      </c>
      <c r="P16" s="131">
        <v>12990</v>
      </c>
      <c r="Q16" s="130">
        <v>5769</v>
      </c>
      <c r="R16" s="131">
        <v>3624</v>
      </c>
      <c r="S16" s="130">
        <v>8780</v>
      </c>
      <c r="T16" s="129">
        <f t="shared" si="0"/>
        <v>5156</v>
      </c>
    </row>
    <row r="17" spans="2:21" x14ac:dyDescent="0.3">
      <c r="B17" s="24" t="s">
        <v>10</v>
      </c>
      <c r="C17" s="25">
        <v>5650</v>
      </c>
      <c r="D17" s="25">
        <v>11384</v>
      </c>
      <c r="E17" s="25">
        <v>5734</v>
      </c>
      <c r="F17" s="25">
        <v>5817</v>
      </c>
      <c r="G17" s="25">
        <v>11801</v>
      </c>
      <c r="H17" s="25">
        <v>5984</v>
      </c>
      <c r="I17" s="25">
        <v>4116</v>
      </c>
      <c r="J17" s="25">
        <v>7662</v>
      </c>
      <c r="K17" s="25">
        <v>3546</v>
      </c>
      <c r="L17" s="25">
        <v>6380</v>
      </c>
      <c r="M17" s="25">
        <v>11921</v>
      </c>
      <c r="N17" s="25">
        <v>5541</v>
      </c>
      <c r="O17" s="131">
        <v>8073</v>
      </c>
      <c r="P17" s="131">
        <v>13494</v>
      </c>
      <c r="Q17" s="130">
        <v>5421</v>
      </c>
      <c r="R17" s="131"/>
      <c r="S17" s="130"/>
      <c r="T17" s="129"/>
    </row>
    <row r="18" spans="2:21" x14ac:dyDescent="0.3">
      <c r="B18" s="24" t="s">
        <v>11</v>
      </c>
      <c r="C18" s="25">
        <v>5335</v>
      </c>
      <c r="D18" s="25">
        <v>11214</v>
      </c>
      <c r="E18" s="25">
        <v>5879</v>
      </c>
      <c r="F18" s="25">
        <v>5948</v>
      </c>
      <c r="G18" s="25">
        <v>11559</v>
      </c>
      <c r="H18" s="25">
        <v>5611</v>
      </c>
      <c r="I18" s="25">
        <v>4641</v>
      </c>
      <c r="J18" s="25">
        <v>8376</v>
      </c>
      <c r="K18" s="25">
        <v>3735</v>
      </c>
      <c r="L18" s="25">
        <v>6102</v>
      </c>
      <c r="M18" s="25">
        <v>11266</v>
      </c>
      <c r="N18" s="25">
        <v>5164</v>
      </c>
      <c r="O18" s="131">
        <v>7257</v>
      </c>
      <c r="P18" s="131">
        <v>13030</v>
      </c>
      <c r="Q18" s="130">
        <v>5773</v>
      </c>
      <c r="R18" s="131"/>
      <c r="S18" s="130"/>
      <c r="T18" s="131"/>
    </row>
    <row r="19" spans="2:21" x14ac:dyDescent="0.3">
      <c r="B19" s="24" t="s">
        <v>12</v>
      </c>
      <c r="C19" s="25">
        <v>5475</v>
      </c>
      <c r="D19" s="25">
        <v>11357</v>
      </c>
      <c r="E19" s="25">
        <v>5882</v>
      </c>
      <c r="F19" s="25">
        <v>5684</v>
      </c>
      <c r="G19" s="25">
        <v>11243</v>
      </c>
      <c r="H19" s="25">
        <v>5559</v>
      </c>
      <c r="I19" s="25">
        <v>4403</v>
      </c>
      <c r="J19" s="25">
        <v>8261</v>
      </c>
      <c r="K19" s="25">
        <v>3858</v>
      </c>
      <c r="L19" s="25">
        <v>5797</v>
      </c>
      <c r="M19" s="25">
        <v>11144</v>
      </c>
      <c r="N19" s="25">
        <v>5347</v>
      </c>
      <c r="O19" s="131">
        <v>6632</v>
      </c>
      <c r="P19" s="131">
        <v>12390</v>
      </c>
      <c r="Q19" s="130">
        <v>5758</v>
      </c>
      <c r="R19" s="131"/>
      <c r="S19" s="130"/>
      <c r="T19" s="131"/>
    </row>
    <row r="20" spans="2:21" x14ac:dyDescent="0.3">
      <c r="B20" s="24" t="s">
        <v>13</v>
      </c>
      <c r="C20" s="25">
        <v>4885</v>
      </c>
      <c r="D20" s="25">
        <v>11020</v>
      </c>
      <c r="E20" s="25">
        <v>6135</v>
      </c>
      <c r="F20" s="25">
        <v>5304</v>
      </c>
      <c r="G20" s="25">
        <v>10873</v>
      </c>
      <c r="H20" s="25">
        <v>5569</v>
      </c>
      <c r="I20" s="25">
        <v>4194</v>
      </c>
      <c r="J20" s="25">
        <v>8079</v>
      </c>
      <c r="K20" s="25">
        <v>3885</v>
      </c>
      <c r="L20" s="25">
        <v>6342</v>
      </c>
      <c r="M20" s="25">
        <v>11693</v>
      </c>
      <c r="N20" s="25">
        <v>5351</v>
      </c>
      <c r="O20" s="131">
        <v>6268</v>
      </c>
      <c r="P20" s="131">
        <v>12878</v>
      </c>
      <c r="Q20" s="130">
        <v>6610</v>
      </c>
      <c r="R20" s="131"/>
      <c r="S20" s="130"/>
      <c r="T20" s="131"/>
    </row>
    <row r="21" spans="2:21" x14ac:dyDescent="0.3">
      <c r="B21" s="24" t="s">
        <v>14</v>
      </c>
      <c r="C21" s="25">
        <v>5130</v>
      </c>
      <c r="D21" s="25">
        <v>11609</v>
      </c>
      <c r="E21" s="25">
        <v>6479</v>
      </c>
      <c r="F21" s="25">
        <v>5944</v>
      </c>
      <c r="G21" s="25">
        <v>11503</v>
      </c>
      <c r="H21" s="25">
        <v>5559</v>
      </c>
      <c r="I21" s="25">
        <v>4629</v>
      </c>
      <c r="J21" s="25">
        <v>8452</v>
      </c>
      <c r="K21" s="25">
        <v>3823</v>
      </c>
      <c r="L21" s="25">
        <v>6347</v>
      </c>
      <c r="M21" s="25">
        <v>11241</v>
      </c>
      <c r="N21" s="25">
        <v>4894</v>
      </c>
      <c r="O21" s="131">
        <v>6195</v>
      </c>
      <c r="P21" s="131">
        <v>11918</v>
      </c>
      <c r="Q21" s="130">
        <v>5723</v>
      </c>
      <c r="R21" s="131"/>
      <c r="S21" s="130"/>
      <c r="T21" s="131"/>
    </row>
    <row r="22" spans="2:21" x14ac:dyDescent="0.3">
      <c r="B22" s="24" t="s">
        <v>15</v>
      </c>
      <c r="C22" s="25">
        <v>4754</v>
      </c>
      <c r="D22" s="25">
        <v>8751</v>
      </c>
      <c r="E22" s="25">
        <v>3997</v>
      </c>
      <c r="F22" s="25">
        <v>5267</v>
      </c>
      <c r="G22" s="25">
        <v>8898</v>
      </c>
      <c r="H22" s="25">
        <v>3631</v>
      </c>
      <c r="I22" s="25">
        <v>3923</v>
      </c>
      <c r="J22" s="25">
        <v>6612</v>
      </c>
      <c r="K22" s="25">
        <v>2689</v>
      </c>
      <c r="L22" s="25">
        <v>5679</v>
      </c>
      <c r="M22" s="25">
        <v>8795</v>
      </c>
      <c r="N22" s="25">
        <v>3116</v>
      </c>
      <c r="O22" s="131">
        <v>5898</v>
      </c>
      <c r="P22" s="131">
        <v>9179</v>
      </c>
      <c r="Q22" s="130">
        <v>3281</v>
      </c>
      <c r="R22" s="131"/>
      <c r="S22" s="130"/>
      <c r="T22" s="131"/>
    </row>
    <row r="23" spans="2:21" x14ac:dyDescent="0.3">
      <c r="B23" s="30" t="s">
        <v>16</v>
      </c>
      <c r="C23" s="33">
        <v>65399</v>
      </c>
      <c r="D23" s="33">
        <v>137592</v>
      </c>
      <c r="E23" s="33">
        <v>72193</v>
      </c>
      <c r="F23" s="33">
        <v>72001</v>
      </c>
      <c r="G23" s="33">
        <v>141627</v>
      </c>
      <c r="H23" s="33">
        <v>69626</v>
      </c>
      <c r="I23" s="33">
        <v>56795</v>
      </c>
      <c r="J23" s="33">
        <v>106297</v>
      </c>
      <c r="K23" s="33">
        <v>49502</v>
      </c>
      <c r="L23" s="33">
        <v>77271</v>
      </c>
      <c r="M23" s="33">
        <v>137535</v>
      </c>
      <c r="N23" s="33">
        <v>60264</v>
      </c>
      <c r="O23" s="34">
        <f>SUM(O11:O22)</f>
        <v>86703</v>
      </c>
      <c r="P23" s="34">
        <f t="shared" ref="P23" si="1">SUM(P11:P22)</f>
        <v>154279</v>
      </c>
      <c r="Q23" s="70">
        <f>SUM(Q11:Q22)</f>
        <v>67594</v>
      </c>
      <c r="R23" s="70"/>
      <c r="S23" s="70"/>
      <c r="T23" s="70"/>
    </row>
    <row r="24" spans="2:21" x14ac:dyDescent="0.3">
      <c r="B24" s="142" t="s">
        <v>112</v>
      </c>
      <c r="C24" s="142"/>
      <c r="D24" s="142"/>
      <c r="E24" s="142"/>
      <c r="F24" s="142"/>
      <c r="G24" s="142"/>
      <c r="H24" s="142"/>
      <c r="I24" s="142"/>
      <c r="J24" s="142"/>
      <c r="K24" s="142"/>
      <c r="L24" s="142"/>
      <c r="M24" s="142"/>
      <c r="N24" s="142"/>
      <c r="O24" s="142"/>
      <c r="P24" s="142"/>
      <c r="Q24" s="142"/>
      <c r="R24" s="113"/>
      <c r="S24" s="113"/>
      <c r="T24" s="113"/>
    </row>
    <row r="26" spans="2:21" ht="18.600000000000001" customHeight="1" x14ac:dyDescent="0.3">
      <c r="B26" s="146" t="s">
        <v>28</v>
      </c>
      <c r="C26" s="143">
        <v>2015</v>
      </c>
      <c r="D26" s="143"/>
      <c r="E26" s="143"/>
      <c r="F26" s="143">
        <v>2016</v>
      </c>
      <c r="G26" s="143"/>
      <c r="H26" s="143"/>
      <c r="I26" s="143">
        <v>2017</v>
      </c>
      <c r="J26" s="143"/>
      <c r="K26" s="143"/>
      <c r="L26" s="143">
        <v>2018</v>
      </c>
      <c r="M26" s="143"/>
      <c r="N26" s="143"/>
      <c r="O26" s="144">
        <v>2019</v>
      </c>
      <c r="P26" s="144"/>
      <c r="Q26" s="32"/>
      <c r="R26" s="144">
        <v>2020</v>
      </c>
      <c r="S26" s="144"/>
      <c r="T26" s="144"/>
    </row>
    <row r="27" spans="2:21" ht="31.5" customHeight="1" x14ac:dyDescent="0.3">
      <c r="B27" s="146"/>
      <c r="C27" s="49" t="s">
        <v>29</v>
      </c>
      <c r="D27" s="49" t="s">
        <v>30</v>
      </c>
      <c r="E27" s="114" t="s">
        <v>163</v>
      </c>
      <c r="F27" s="49" t="s">
        <v>31</v>
      </c>
      <c r="G27" s="49" t="s">
        <v>32</v>
      </c>
      <c r="H27" s="114" t="s">
        <v>163</v>
      </c>
      <c r="I27" s="49" t="s">
        <v>33</v>
      </c>
      <c r="J27" s="49" t="s">
        <v>34</v>
      </c>
      <c r="K27" s="114" t="s">
        <v>163</v>
      </c>
      <c r="L27" s="49" t="s">
        <v>35</v>
      </c>
      <c r="M27" s="49" t="s">
        <v>36</v>
      </c>
      <c r="N27" s="114" t="s">
        <v>163</v>
      </c>
      <c r="O27" s="35" t="s">
        <v>37</v>
      </c>
      <c r="P27" s="35" t="s">
        <v>38</v>
      </c>
      <c r="Q27" s="114" t="s">
        <v>163</v>
      </c>
      <c r="R27" s="35" t="s">
        <v>161</v>
      </c>
      <c r="S27" s="35" t="s">
        <v>162</v>
      </c>
      <c r="T27" s="114" t="s">
        <v>163</v>
      </c>
    </row>
    <row r="28" spans="2:21" x14ac:dyDescent="0.3">
      <c r="B28" s="24" t="s">
        <v>4</v>
      </c>
      <c r="C28" s="25">
        <v>4518</v>
      </c>
      <c r="D28" s="25">
        <v>9162</v>
      </c>
      <c r="E28" s="25">
        <v>4644</v>
      </c>
      <c r="F28" s="25">
        <v>4680</v>
      </c>
      <c r="G28" s="25">
        <v>10307</v>
      </c>
      <c r="H28" s="25">
        <v>5627</v>
      </c>
      <c r="I28" s="25">
        <v>4042</v>
      </c>
      <c r="J28" s="25">
        <v>8315</v>
      </c>
      <c r="K28" s="25">
        <v>4273</v>
      </c>
      <c r="L28" s="25">
        <v>4583</v>
      </c>
      <c r="M28" s="25">
        <v>9313</v>
      </c>
      <c r="N28" s="25">
        <v>4730</v>
      </c>
      <c r="O28" s="129">
        <v>8561</v>
      </c>
      <c r="P28" s="129">
        <v>13293</v>
      </c>
      <c r="Q28" s="130">
        <v>4732</v>
      </c>
      <c r="R28" s="130">
        <v>6829</v>
      </c>
      <c r="S28" s="130">
        <v>12180</v>
      </c>
      <c r="T28" s="130">
        <f>S28-R28</f>
        <v>5351</v>
      </c>
    </row>
    <row r="29" spans="2:21" x14ac:dyDescent="0.3">
      <c r="B29" s="24" t="s">
        <v>5</v>
      </c>
      <c r="C29" s="25">
        <v>4222</v>
      </c>
      <c r="D29" s="25">
        <v>8566</v>
      </c>
      <c r="E29" s="25">
        <v>4344</v>
      </c>
      <c r="F29" s="25">
        <v>4945</v>
      </c>
      <c r="G29" s="25">
        <v>10586</v>
      </c>
      <c r="H29" s="25">
        <v>5641</v>
      </c>
      <c r="I29" s="25">
        <v>3488</v>
      </c>
      <c r="J29" s="25">
        <v>6689</v>
      </c>
      <c r="K29" s="25">
        <v>3201</v>
      </c>
      <c r="L29" s="25">
        <v>5152</v>
      </c>
      <c r="M29" s="25">
        <v>8630</v>
      </c>
      <c r="N29" s="25">
        <v>3478</v>
      </c>
      <c r="O29" s="131">
        <v>6172</v>
      </c>
      <c r="P29" s="131">
        <v>11518</v>
      </c>
      <c r="Q29" s="130">
        <v>5346</v>
      </c>
      <c r="R29" s="130">
        <v>6075</v>
      </c>
      <c r="S29" s="130">
        <v>11034</v>
      </c>
      <c r="T29" s="130">
        <f t="shared" ref="T29:T33" si="2">S29-R29</f>
        <v>4959</v>
      </c>
      <c r="U29" s="47"/>
    </row>
    <row r="30" spans="2:21" x14ac:dyDescent="0.3">
      <c r="B30" s="24" t="s">
        <v>6</v>
      </c>
      <c r="C30" s="25">
        <v>4730</v>
      </c>
      <c r="D30" s="25">
        <v>9648</v>
      </c>
      <c r="E30" s="25">
        <v>4918</v>
      </c>
      <c r="F30" s="25">
        <v>5154</v>
      </c>
      <c r="G30" s="25">
        <v>10704</v>
      </c>
      <c r="H30" s="25">
        <v>5550</v>
      </c>
      <c r="I30" s="25">
        <v>3942</v>
      </c>
      <c r="J30" s="25">
        <v>8160</v>
      </c>
      <c r="K30" s="25">
        <v>4218</v>
      </c>
      <c r="L30" s="25">
        <v>6040</v>
      </c>
      <c r="M30" s="25">
        <v>10490</v>
      </c>
      <c r="N30" s="25">
        <v>4450</v>
      </c>
      <c r="O30" s="131">
        <v>6247</v>
      </c>
      <c r="P30" s="131">
        <v>11531</v>
      </c>
      <c r="Q30" s="130">
        <v>5284</v>
      </c>
      <c r="R30" s="130">
        <v>6609</v>
      </c>
      <c r="S30" s="130">
        <v>12579</v>
      </c>
      <c r="T30" s="130">
        <f t="shared" si="2"/>
        <v>5970</v>
      </c>
    </row>
    <row r="31" spans="2:21" x14ac:dyDescent="0.3">
      <c r="B31" s="24" t="s">
        <v>7</v>
      </c>
      <c r="C31" s="25">
        <v>4360</v>
      </c>
      <c r="D31" s="25">
        <v>9694</v>
      </c>
      <c r="E31" s="25">
        <v>5334</v>
      </c>
      <c r="F31" s="25">
        <v>5398</v>
      </c>
      <c r="G31" s="25">
        <v>11102</v>
      </c>
      <c r="H31" s="25">
        <v>5704</v>
      </c>
      <c r="I31" s="25">
        <v>3207</v>
      </c>
      <c r="J31" s="25">
        <v>6808</v>
      </c>
      <c r="K31" s="25">
        <v>3601</v>
      </c>
      <c r="L31" s="25">
        <v>5400</v>
      </c>
      <c r="M31" s="25">
        <v>10526</v>
      </c>
      <c r="N31" s="25">
        <v>5126</v>
      </c>
      <c r="O31" s="131">
        <v>5875</v>
      </c>
      <c r="P31" s="131">
        <v>11688</v>
      </c>
      <c r="Q31" s="130">
        <v>5813</v>
      </c>
      <c r="R31" s="130">
        <v>5643</v>
      </c>
      <c r="S31" s="130">
        <v>9402</v>
      </c>
      <c r="T31" s="130">
        <f t="shared" si="2"/>
        <v>3759</v>
      </c>
    </row>
    <row r="32" spans="2:21" x14ac:dyDescent="0.3">
      <c r="B32" s="24" t="s">
        <v>8</v>
      </c>
      <c r="C32" s="25">
        <v>3711</v>
      </c>
      <c r="D32" s="25">
        <v>8006</v>
      </c>
      <c r="E32" s="25">
        <v>4295</v>
      </c>
      <c r="F32" s="25">
        <v>4602</v>
      </c>
      <c r="G32" s="25">
        <v>10376</v>
      </c>
      <c r="H32" s="25">
        <v>5774</v>
      </c>
      <c r="I32" s="25">
        <v>3492</v>
      </c>
      <c r="J32" s="25">
        <v>7293</v>
      </c>
      <c r="K32" s="25">
        <v>3801</v>
      </c>
      <c r="L32" s="25">
        <v>5344</v>
      </c>
      <c r="M32" s="25">
        <v>9914</v>
      </c>
      <c r="N32" s="25">
        <v>4570</v>
      </c>
      <c r="O32" s="131">
        <v>5551</v>
      </c>
      <c r="P32" s="131">
        <v>11035</v>
      </c>
      <c r="Q32" s="130">
        <v>5484</v>
      </c>
      <c r="R32" s="130">
        <v>6491</v>
      </c>
      <c r="S32" s="130">
        <v>12234</v>
      </c>
      <c r="T32" s="130">
        <f t="shared" si="2"/>
        <v>5743</v>
      </c>
    </row>
    <row r="33" spans="2:20" ht="15.75" customHeight="1" x14ac:dyDescent="0.3">
      <c r="B33" s="24" t="s">
        <v>9</v>
      </c>
      <c r="C33" s="25">
        <v>3892</v>
      </c>
      <c r="D33" s="25">
        <v>8688</v>
      </c>
      <c r="E33" s="25">
        <v>4796</v>
      </c>
      <c r="F33" s="25">
        <v>4712</v>
      </c>
      <c r="G33" s="25">
        <v>9457</v>
      </c>
      <c r="H33" s="25">
        <v>4745</v>
      </c>
      <c r="I33" s="25">
        <v>3070</v>
      </c>
      <c r="J33" s="25">
        <v>6283</v>
      </c>
      <c r="K33" s="25">
        <v>3213</v>
      </c>
      <c r="L33" s="25">
        <v>5401</v>
      </c>
      <c r="M33" s="25">
        <v>9594</v>
      </c>
      <c r="N33" s="25">
        <v>4193</v>
      </c>
      <c r="O33" s="131">
        <v>6052</v>
      </c>
      <c r="P33" s="131">
        <v>10920</v>
      </c>
      <c r="Q33" s="130">
        <v>4868</v>
      </c>
      <c r="R33" s="130">
        <v>3915</v>
      </c>
      <c r="S33" s="130">
        <v>7778</v>
      </c>
      <c r="T33" s="130">
        <f t="shared" si="2"/>
        <v>3863</v>
      </c>
    </row>
    <row r="34" spans="2:20" x14ac:dyDescent="0.3">
      <c r="B34" s="24" t="s">
        <v>10</v>
      </c>
      <c r="C34" s="25">
        <v>3881</v>
      </c>
      <c r="D34" s="25">
        <v>8150</v>
      </c>
      <c r="E34" s="25">
        <v>4269</v>
      </c>
      <c r="F34" s="25">
        <v>4343</v>
      </c>
      <c r="G34" s="25">
        <v>9592</v>
      </c>
      <c r="H34" s="25">
        <v>5249</v>
      </c>
      <c r="I34" s="25">
        <v>3412</v>
      </c>
      <c r="J34" s="25">
        <v>6375</v>
      </c>
      <c r="K34" s="25">
        <v>2963</v>
      </c>
      <c r="L34" s="25">
        <v>5396</v>
      </c>
      <c r="M34" s="25">
        <v>9975</v>
      </c>
      <c r="N34" s="25">
        <v>4579</v>
      </c>
      <c r="O34" s="131">
        <v>6947</v>
      </c>
      <c r="P34" s="131">
        <v>12286</v>
      </c>
      <c r="Q34" s="130">
        <v>5339</v>
      </c>
      <c r="R34" s="130"/>
      <c r="S34" s="130"/>
      <c r="T34" s="130"/>
    </row>
    <row r="35" spans="2:20" x14ac:dyDescent="0.3">
      <c r="B35" s="24" t="s">
        <v>11</v>
      </c>
      <c r="C35" s="25">
        <v>3902</v>
      </c>
      <c r="D35" s="25">
        <v>9052</v>
      </c>
      <c r="E35" s="25">
        <v>5150</v>
      </c>
      <c r="F35" s="25">
        <v>4576</v>
      </c>
      <c r="G35" s="25">
        <v>10319</v>
      </c>
      <c r="H35" s="25">
        <v>5743</v>
      </c>
      <c r="I35" s="25">
        <v>3433</v>
      </c>
      <c r="J35" s="25">
        <v>6850</v>
      </c>
      <c r="K35" s="25">
        <v>3417</v>
      </c>
      <c r="L35" s="25">
        <v>5151</v>
      </c>
      <c r="M35" s="25">
        <v>10455</v>
      </c>
      <c r="N35" s="25">
        <v>5304</v>
      </c>
      <c r="O35" s="131">
        <v>6019</v>
      </c>
      <c r="P35" s="131">
        <v>11180</v>
      </c>
      <c r="Q35" s="130">
        <v>5161</v>
      </c>
      <c r="R35" s="130"/>
      <c r="S35" s="130"/>
      <c r="T35" s="130"/>
    </row>
    <row r="36" spans="2:20" x14ac:dyDescent="0.3">
      <c r="B36" s="24" t="s">
        <v>12</v>
      </c>
      <c r="C36" s="25">
        <v>4052</v>
      </c>
      <c r="D36" s="25">
        <v>9062</v>
      </c>
      <c r="E36" s="25">
        <v>5010</v>
      </c>
      <c r="F36" s="25">
        <v>4149</v>
      </c>
      <c r="G36" s="25">
        <v>9807</v>
      </c>
      <c r="H36" s="25">
        <v>5658</v>
      </c>
      <c r="I36" s="25">
        <v>3322</v>
      </c>
      <c r="J36" s="25">
        <v>6380</v>
      </c>
      <c r="K36" s="25">
        <v>3058</v>
      </c>
      <c r="L36" s="25">
        <v>4896</v>
      </c>
      <c r="M36" s="25">
        <v>9586</v>
      </c>
      <c r="N36" s="25">
        <v>4690</v>
      </c>
      <c r="O36" s="131">
        <v>5886</v>
      </c>
      <c r="P36" s="131">
        <v>10384</v>
      </c>
      <c r="Q36" s="130">
        <v>4498</v>
      </c>
      <c r="R36" s="130"/>
      <c r="S36" s="130"/>
      <c r="T36" s="130"/>
    </row>
    <row r="37" spans="2:20" x14ac:dyDescent="0.3">
      <c r="B37" s="24" t="s">
        <v>13</v>
      </c>
      <c r="C37" s="25">
        <v>3831</v>
      </c>
      <c r="D37" s="25">
        <v>8556</v>
      </c>
      <c r="E37" s="25">
        <v>4725</v>
      </c>
      <c r="F37" s="25">
        <v>4136</v>
      </c>
      <c r="G37" s="25">
        <v>9189</v>
      </c>
      <c r="H37" s="25">
        <v>5053</v>
      </c>
      <c r="I37" s="25">
        <v>3202</v>
      </c>
      <c r="J37" s="25">
        <v>6538</v>
      </c>
      <c r="K37" s="25">
        <v>3336</v>
      </c>
      <c r="L37" s="25">
        <v>5913</v>
      </c>
      <c r="M37" s="25">
        <v>10752</v>
      </c>
      <c r="N37" s="25">
        <v>4839</v>
      </c>
      <c r="O37" s="131">
        <v>5566</v>
      </c>
      <c r="P37" s="131">
        <v>11007</v>
      </c>
      <c r="Q37" s="130">
        <v>5441</v>
      </c>
      <c r="R37" s="130"/>
      <c r="S37" s="130"/>
      <c r="T37" s="130"/>
    </row>
    <row r="38" spans="2:20" x14ac:dyDescent="0.3">
      <c r="B38" s="24" t="s">
        <v>14</v>
      </c>
      <c r="C38" s="25">
        <v>5138</v>
      </c>
      <c r="D38" s="25">
        <v>10520</v>
      </c>
      <c r="E38" s="25">
        <v>5382</v>
      </c>
      <c r="F38" s="25">
        <v>4934</v>
      </c>
      <c r="G38" s="25">
        <v>9740</v>
      </c>
      <c r="H38" s="25">
        <v>4806</v>
      </c>
      <c r="I38" s="25">
        <v>3445</v>
      </c>
      <c r="J38" s="25">
        <v>6497</v>
      </c>
      <c r="K38" s="25">
        <v>3052</v>
      </c>
      <c r="L38" s="25">
        <v>5678</v>
      </c>
      <c r="M38" s="25">
        <v>10156</v>
      </c>
      <c r="N38" s="25">
        <v>4478</v>
      </c>
      <c r="O38" s="131">
        <v>5730</v>
      </c>
      <c r="P38" s="131">
        <v>10462</v>
      </c>
      <c r="Q38" s="130">
        <v>4732</v>
      </c>
      <c r="R38" s="130"/>
      <c r="S38" s="130"/>
      <c r="T38" s="130"/>
    </row>
    <row r="39" spans="2:20" x14ac:dyDescent="0.3">
      <c r="B39" s="24" t="s">
        <v>15</v>
      </c>
      <c r="C39" s="25">
        <v>4178</v>
      </c>
      <c r="D39" s="25">
        <v>8186</v>
      </c>
      <c r="E39" s="25">
        <v>4008</v>
      </c>
      <c r="F39" s="25">
        <v>6233</v>
      </c>
      <c r="G39" s="25">
        <v>11458</v>
      </c>
      <c r="H39" s="25">
        <v>5225</v>
      </c>
      <c r="I39" s="25">
        <v>4059</v>
      </c>
      <c r="J39" s="25">
        <v>7781</v>
      </c>
      <c r="K39" s="25">
        <v>3722</v>
      </c>
      <c r="L39" s="25">
        <v>6569</v>
      </c>
      <c r="M39" s="25">
        <v>11342</v>
      </c>
      <c r="N39" s="25">
        <v>4773</v>
      </c>
      <c r="O39" s="131">
        <v>6788</v>
      </c>
      <c r="P39" s="131">
        <v>11501</v>
      </c>
      <c r="Q39" s="130">
        <v>4713</v>
      </c>
      <c r="R39" s="130"/>
      <c r="S39" s="130"/>
      <c r="T39" s="130"/>
    </row>
    <row r="40" spans="2:20" x14ac:dyDescent="0.3">
      <c r="B40" s="30" t="s">
        <v>16</v>
      </c>
      <c r="C40" s="33">
        <v>50415</v>
      </c>
      <c r="D40" s="33">
        <v>107290</v>
      </c>
      <c r="E40" s="33">
        <v>56875</v>
      </c>
      <c r="F40" s="33">
        <v>57862</v>
      </c>
      <c r="G40" s="33">
        <v>122637</v>
      </c>
      <c r="H40" s="33">
        <v>64775</v>
      </c>
      <c r="I40" s="33">
        <v>42114</v>
      </c>
      <c r="J40" s="33">
        <v>83969</v>
      </c>
      <c r="K40" s="33">
        <v>41855</v>
      </c>
      <c r="L40" s="33">
        <v>65523</v>
      </c>
      <c r="M40" s="33">
        <v>120733</v>
      </c>
      <c r="N40" s="33">
        <v>55210</v>
      </c>
      <c r="O40" s="34">
        <f t="shared" ref="O40:P40" si="3">SUM(O28:O39)</f>
        <v>75394</v>
      </c>
      <c r="P40" s="34">
        <f t="shared" si="3"/>
        <v>136805</v>
      </c>
      <c r="Q40" s="70">
        <f>SUM(Q28:Q39)</f>
        <v>61411</v>
      </c>
      <c r="R40" s="70"/>
      <c r="S40" s="70"/>
      <c r="T40" s="70"/>
    </row>
    <row r="41" spans="2:20" x14ac:dyDescent="0.3">
      <c r="B41" s="145" t="s">
        <v>164</v>
      </c>
      <c r="C41" s="145"/>
      <c r="D41" s="145"/>
      <c r="E41" s="145"/>
      <c r="F41" s="145"/>
      <c r="G41" s="145"/>
      <c r="H41" s="145"/>
      <c r="I41" s="145"/>
      <c r="J41" s="145"/>
      <c r="K41" s="145"/>
      <c r="L41" s="145"/>
      <c r="M41" s="145"/>
      <c r="N41" s="145"/>
      <c r="O41" s="145"/>
      <c r="P41" s="145"/>
      <c r="Q41" s="145"/>
      <c r="R41" s="115"/>
      <c r="S41" s="115"/>
      <c r="T41" s="115"/>
    </row>
    <row r="42" spans="2:20" ht="94.2" customHeight="1" x14ac:dyDescent="0.3">
      <c r="B42" s="140" t="s">
        <v>166</v>
      </c>
      <c r="C42" s="140"/>
      <c r="D42" s="140"/>
      <c r="E42" s="140"/>
      <c r="F42" s="140"/>
      <c r="G42" s="140"/>
      <c r="H42" s="140"/>
      <c r="I42" s="140"/>
      <c r="J42" s="140"/>
      <c r="K42" s="140"/>
      <c r="L42" s="140"/>
      <c r="M42" s="140"/>
      <c r="N42" s="140"/>
      <c r="O42" s="140"/>
      <c r="P42" s="140"/>
      <c r="Q42" s="140"/>
      <c r="R42" s="140"/>
      <c r="S42" s="140"/>
      <c r="T42" s="140"/>
    </row>
    <row r="43" spans="2:20" s="99" customFormat="1" ht="12.75" customHeight="1" x14ac:dyDescent="0.3"/>
    <row r="44" spans="2:20" s="99" customFormat="1" ht="12.75" customHeight="1" x14ac:dyDescent="0.3"/>
    <row r="45" spans="2:20" s="99" customFormat="1" ht="12.75" customHeight="1" x14ac:dyDescent="0.3"/>
    <row r="46" spans="2:20" s="99" customFormat="1" ht="12.75" customHeight="1" x14ac:dyDescent="0.3"/>
    <row r="47" spans="2:20" s="99" customFormat="1" ht="12.75" customHeight="1" x14ac:dyDescent="0.3"/>
    <row r="48" spans="2:20" s="99" customFormat="1" ht="12.75" customHeight="1" x14ac:dyDescent="0.3"/>
    <row r="49" s="99" customFormat="1" ht="12.75" customHeight="1" x14ac:dyDescent="0.3"/>
    <row r="50" s="99" customFormat="1" ht="12.75" customHeight="1" x14ac:dyDescent="0.3"/>
    <row r="51" s="99" customFormat="1" ht="12.75" customHeight="1" x14ac:dyDescent="0.3"/>
    <row r="52" s="99" customFormat="1" ht="12.75" customHeight="1" x14ac:dyDescent="0.3"/>
    <row r="53" s="99" customFormat="1" ht="12.75" customHeight="1" x14ac:dyDescent="0.3"/>
  </sheetData>
  <mergeCells count="18">
    <mergeCell ref="B5:Q5"/>
    <mergeCell ref="B9:B10"/>
    <mergeCell ref="C9:E9"/>
    <mergeCell ref="F9:H9"/>
    <mergeCell ref="I9:K9"/>
    <mergeCell ref="L9:N9"/>
    <mergeCell ref="O9:Q9"/>
    <mergeCell ref="B42:T42"/>
    <mergeCell ref="R9:T9"/>
    <mergeCell ref="R26:T26"/>
    <mergeCell ref="O26:P26"/>
    <mergeCell ref="B41:Q41"/>
    <mergeCell ref="B24:Q24"/>
    <mergeCell ref="B26:B27"/>
    <mergeCell ref="C26:E26"/>
    <mergeCell ref="F26:H26"/>
    <mergeCell ref="I26:K26"/>
    <mergeCell ref="L26:N26"/>
  </mergeCells>
  <pageMargins left="0.7" right="0.7" top="0.75" bottom="0.75" header="0.3" footer="0.3"/>
  <pageSetup paperSize="9" scale="4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8080"/>
  </sheetPr>
  <dimension ref="A1:T53"/>
  <sheetViews>
    <sheetView showGridLines="0" zoomScale="90" zoomScaleNormal="90" workbookViewId="0">
      <selection activeCell="B7" sqref="B7"/>
    </sheetView>
  </sheetViews>
  <sheetFormatPr baseColWidth="10" defaultColWidth="11.5546875" defaultRowHeight="13.8" x14ac:dyDescent="0.3"/>
  <cols>
    <col min="1" max="1" width="4" style="9" customWidth="1"/>
    <col min="2" max="2" width="35.44140625" style="9" customWidth="1"/>
    <col min="3" max="5" width="11.5546875" style="92"/>
    <col min="6" max="6" width="11.44140625" style="92" customWidth="1"/>
    <col min="7" max="7" width="10.33203125" style="92" customWidth="1"/>
    <col min="8" max="16384" width="11.5546875" style="9"/>
  </cols>
  <sheetData>
    <row r="1" spans="2:14" x14ac:dyDescent="0.3">
      <c r="N1" s="14" t="s">
        <v>0</v>
      </c>
    </row>
    <row r="2" spans="2:14" x14ac:dyDescent="0.3">
      <c r="N2" s="14" t="s">
        <v>1</v>
      </c>
    </row>
    <row r="3" spans="2:14" ht="18" customHeight="1" x14ac:dyDescent="0.3"/>
    <row r="4" spans="2:14" ht="19.5" customHeight="1" x14ac:dyDescent="0.3"/>
    <row r="5" spans="2:14" ht="19.5" customHeight="1" thickBot="1" x14ac:dyDescent="0.35">
      <c r="B5" s="147" t="s">
        <v>91</v>
      </c>
      <c r="C5" s="147"/>
      <c r="D5" s="147"/>
      <c r="E5" s="147"/>
      <c r="F5" s="147"/>
      <c r="G5" s="147"/>
      <c r="H5" s="147"/>
      <c r="I5" s="147"/>
      <c r="J5" s="147"/>
      <c r="K5" s="147"/>
      <c r="L5" s="147"/>
      <c r="M5" s="147"/>
      <c r="N5" s="147"/>
    </row>
    <row r="7" spans="2:14" x14ac:dyDescent="0.3">
      <c r="B7" s="73" t="s">
        <v>139</v>
      </c>
      <c r="C7" s="116"/>
      <c r="D7" s="116"/>
      <c r="E7" s="116"/>
      <c r="F7" s="116"/>
      <c r="G7" s="116"/>
      <c r="H7" s="74"/>
      <c r="I7" s="74"/>
      <c r="J7" s="74"/>
      <c r="K7" s="74"/>
      <c r="L7" s="74"/>
      <c r="M7" s="74"/>
      <c r="N7" s="74"/>
    </row>
    <row r="8" spans="2:14" ht="15.6" x14ac:dyDescent="0.3">
      <c r="B8" s="73"/>
      <c r="C8" s="116"/>
      <c r="D8" s="116"/>
      <c r="E8" s="116"/>
      <c r="F8" s="116"/>
      <c r="G8" s="116"/>
      <c r="H8" s="125">
        <v>2019</v>
      </c>
      <c r="I8" s="74"/>
      <c r="J8" s="74"/>
      <c r="K8" s="74"/>
      <c r="L8" s="74"/>
      <c r="M8" s="74"/>
      <c r="N8" s="74"/>
    </row>
    <row r="10" spans="2:14" x14ac:dyDescent="0.3">
      <c r="B10" s="148" t="s">
        <v>109</v>
      </c>
      <c r="C10" s="148" t="s">
        <v>3</v>
      </c>
      <c r="D10" s="148"/>
      <c r="E10" s="148"/>
      <c r="F10" s="148"/>
      <c r="G10" s="148"/>
      <c r="H10" s="148"/>
      <c r="I10" s="148"/>
      <c r="J10" s="148"/>
      <c r="K10" s="148"/>
      <c r="L10" s="148"/>
      <c r="M10" s="148"/>
      <c r="N10" s="148"/>
    </row>
    <row r="11" spans="2:14" ht="24" customHeight="1" x14ac:dyDescent="0.3">
      <c r="B11" s="148"/>
      <c r="C11" s="109" t="s">
        <v>4</v>
      </c>
      <c r="D11" s="109" t="s">
        <v>5</v>
      </c>
      <c r="E11" s="109" t="s">
        <v>6</v>
      </c>
      <c r="F11" s="109" t="s">
        <v>7</v>
      </c>
      <c r="G11" s="109" t="s">
        <v>8</v>
      </c>
      <c r="H11" s="48" t="s">
        <v>9</v>
      </c>
      <c r="I11" s="48" t="s">
        <v>10</v>
      </c>
      <c r="J11" s="48" t="s">
        <v>11</v>
      </c>
      <c r="K11" s="48" t="s">
        <v>55</v>
      </c>
      <c r="L11" s="48" t="s">
        <v>13</v>
      </c>
      <c r="M11" s="48" t="s">
        <v>14</v>
      </c>
      <c r="N11" s="48" t="s">
        <v>15</v>
      </c>
    </row>
    <row r="12" spans="2:14" x14ac:dyDescent="0.3">
      <c r="B12" s="40" t="s">
        <v>40</v>
      </c>
      <c r="C12" s="41">
        <v>389</v>
      </c>
      <c r="D12" s="41">
        <v>289</v>
      </c>
      <c r="E12" s="41">
        <v>306</v>
      </c>
      <c r="F12" s="41">
        <v>252</v>
      </c>
      <c r="G12" s="41">
        <v>291</v>
      </c>
      <c r="H12" s="41">
        <v>234</v>
      </c>
      <c r="I12" s="41">
        <v>296</v>
      </c>
      <c r="J12" s="41">
        <v>284</v>
      </c>
      <c r="K12" s="41">
        <v>223</v>
      </c>
      <c r="L12" s="41">
        <v>242</v>
      </c>
      <c r="M12" s="41">
        <v>204</v>
      </c>
      <c r="N12" s="42">
        <v>198</v>
      </c>
    </row>
    <row r="13" spans="2:14" x14ac:dyDescent="0.3">
      <c r="B13" s="40" t="s">
        <v>41</v>
      </c>
      <c r="C13" s="41">
        <v>3</v>
      </c>
      <c r="D13" s="41">
        <v>4</v>
      </c>
      <c r="E13" s="41">
        <v>2</v>
      </c>
      <c r="F13" s="43"/>
      <c r="G13" s="41">
        <v>1</v>
      </c>
      <c r="H13" s="41">
        <v>2</v>
      </c>
      <c r="I13" s="41">
        <v>5</v>
      </c>
      <c r="J13" s="41">
        <v>3</v>
      </c>
      <c r="K13" s="43"/>
      <c r="L13" s="41">
        <v>8</v>
      </c>
      <c r="M13" s="41">
        <v>70</v>
      </c>
      <c r="N13" s="42">
        <v>1302</v>
      </c>
    </row>
    <row r="14" spans="2:14" x14ac:dyDescent="0.3">
      <c r="B14" s="40" t="s">
        <v>42</v>
      </c>
      <c r="C14" s="41">
        <v>69</v>
      </c>
      <c r="D14" s="41">
        <v>203</v>
      </c>
      <c r="E14" s="41">
        <v>78</v>
      </c>
      <c r="F14" s="41">
        <v>78</v>
      </c>
      <c r="G14" s="41">
        <v>93</v>
      </c>
      <c r="H14" s="41">
        <v>132</v>
      </c>
      <c r="I14" s="41">
        <v>89</v>
      </c>
      <c r="J14" s="41">
        <v>89</v>
      </c>
      <c r="K14" s="41">
        <v>35</v>
      </c>
      <c r="L14" s="41">
        <v>40</v>
      </c>
      <c r="M14" s="41">
        <v>35</v>
      </c>
      <c r="N14" s="42">
        <v>18</v>
      </c>
    </row>
    <row r="15" spans="2:14" x14ac:dyDescent="0.3">
      <c r="B15" s="40" t="s">
        <v>43</v>
      </c>
      <c r="C15" s="41">
        <v>58</v>
      </c>
      <c r="D15" s="41">
        <v>61</v>
      </c>
      <c r="E15" s="41">
        <v>52</v>
      </c>
      <c r="F15" s="41">
        <v>51</v>
      </c>
      <c r="G15" s="41">
        <v>53</v>
      </c>
      <c r="H15" s="41">
        <v>47</v>
      </c>
      <c r="I15" s="41">
        <v>59</v>
      </c>
      <c r="J15" s="41">
        <v>54</v>
      </c>
      <c r="K15" s="41">
        <v>77</v>
      </c>
      <c r="L15" s="41">
        <v>46</v>
      </c>
      <c r="M15" s="41">
        <v>47</v>
      </c>
      <c r="N15" s="42">
        <v>35</v>
      </c>
    </row>
    <row r="16" spans="2:14" x14ac:dyDescent="0.3">
      <c r="B16" s="40" t="s">
        <v>44</v>
      </c>
      <c r="C16" s="41">
        <v>4041</v>
      </c>
      <c r="D16" s="41">
        <v>3546</v>
      </c>
      <c r="E16" s="41">
        <v>2750</v>
      </c>
      <c r="F16" s="41">
        <v>2567</v>
      </c>
      <c r="G16" s="41">
        <v>2667</v>
      </c>
      <c r="H16" s="41">
        <v>2624</v>
      </c>
      <c r="I16" s="41">
        <v>2838</v>
      </c>
      <c r="J16" s="41">
        <v>3044</v>
      </c>
      <c r="K16" s="41">
        <v>2606</v>
      </c>
      <c r="L16" s="41">
        <v>2738</v>
      </c>
      <c r="M16" s="41">
        <v>2514</v>
      </c>
      <c r="N16" s="42">
        <v>2564</v>
      </c>
    </row>
    <row r="17" spans="1:14" x14ac:dyDescent="0.3">
      <c r="B17" s="40" t="s">
        <v>45</v>
      </c>
      <c r="C17" s="43"/>
      <c r="D17" s="43"/>
      <c r="E17" s="41">
        <v>657</v>
      </c>
      <c r="F17" s="41">
        <v>697</v>
      </c>
      <c r="G17" s="41">
        <v>665</v>
      </c>
      <c r="H17" s="41">
        <v>658</v>
      </c>
      <c r="I17" s="41">
        <v>656</v>
      </c>
      <c r="J17" s="41">
        <v>623</v>
      </c>
      <c r="K17" s="41">
        <v>596</v>
      </c>
      <c r="L17" s="41">
        <v>670</v>
      </c>
      <c r="M17" s="41">
        <v>531</v>
      </c>
      <c r="N17" s="42">
        <v>555</v>
      </c>
    </row>
    <row r="18" spans="1:14" x14ac:dyDescent="0.3">
      <c r="B18" s="40" t="s">
        <v>46</v>
      </c>
      <c r="C18" s="43"/>
      <c r="D18" s="43"/>
      <c r="E18" s="41">
        <v>584</v>
      </c>
      <c r="F18" s="41">
        <v>512</v>
      </c>
      <c r="G18" s="41">
        <v>526</v>
      </c>
      <c r="H18" s="41">
        <v>474</v>
      </c>
      <c r="I18" s="41">
        <v>491</v>
      </c>
      <c r="J18" s="41">
        <v>451</v>
      </c>
      <c r="K18" s="41">
        <v>406</v>
      </c>
      <c r="L18" s="41">
        <v>514</v>
      </c>
      <c r="M18" s="41">
        <v>383</v>
      </c>
      <c r="N18" s="42">
        <v>306</v>
      </c>
    </row>
    <row r="19" spans="1:14" x14ac:dyDescent="0.3">
      <c r="B19" s="40" t="s">
        <v>47</v>
      </c>
      <c r="C19" s="41">
        <v>0</v>
      </c>
      <c r="D19" s="41">
        <v>0</v>
      </c>
      <c r="E19" s="41">
        <v>0</v>
      </c>
      <c r="F19" s="41">
        <v>0</v>
      </c>
      <c r="G19" s="41">
        <v>0</v>
      </c>
      <c r="H19" s="41">
        <v>0</v>
      </c>
      <c r="I19" s="41">
        <v>0</v>
      </c>
      <c r="J19" s="41">
        <v>0</v>
      </c>
      <c r="K19" s="41">
        <v>0</v>
      </c>
      <c r="L19" s="41">
        <v>0</v>
      </c>
      <c r="M19" s="41">
        <v>0</v>
      </c>
      <c r="N19" s="42">
        <v>0</v>
      </c>
    </row>
    <row r="20" spans="1:14" x14ac:dyDescent="0.3">
      <c r="B20" s="40" t="s">
        <v>48</v>
      </c>
      <c r="C20" s="41">
        <v>117</v>
      </c>
      <c r="D20" s="41">
        <v>130</v>
      </c>
      <c r="E20" s="41">
        <v>146</v>
      </c>
      <c r="F20" s="41">
        <v>157</v>
      </c>
      <c r="G20" s="41">
        <v>151</v>
      </c>
      <c r="H20" s="41">
        <v>143</v>
      </c>
      <c r="I20" s="41">
        <v>148</v>
      </c>
      <c r="J20" s="41">
        <v>161</v>
      </c>
      <c r="K20" s="41">
        <v>159</v>
      </c>
      <c r="L20" s="41">
        <v>162</v>
      </c>
      <c r="M20" s="41">
        <v>146</v>
      </c>
      <c r="N20" s="42">
        <v>136</v>
      </c>
    </row>
    <row r="21" spans="1:14" x14ac:dyDescent="0.3">
      <c r="B21" s="40" t="s">
        <v>49</v>
      </c>
      <c r="C21" s="41">
        <v>3</v>
      </c>
      <c r="D21" s="41">
        <v>2</v>
      </c>
      <c r="E21" s="41">
        <v>0</v>
      </c>
      <c r="F21" s="41">
        <v>0</v>
      </c>
      <c r="G21" s="41">
        <v>0</v>
      </c>
      <c r="H21" s="41">
        <v>0</v>
      </c>
      <c r="I21" s="41">
        <v>2</v>
      </c>
      <c r="J21" s="41">
        <v>2</v>
      </c>
      <c r="K21" s="41">
        <v>8</v>
      </c>
      <c r="L21" s="41">
        <v>0</v>
      </c>
      <c r="M21" s="41">
        <v>1</v>
      </c>
      <c r="N21" s="42">
        <v>1</v>
      </c>
    </row>
    <row r="22" spans="1:14" x14ac:dyDescent="0.3">
      <c r="B22" s="40" t="s">
        <v>50</v>
      </c>
      <c r="C22" s="41">
        <v>9521</v>
      </c>
      <c r="D22" s="41">
        <v>8795</v>
      </c>
      <c r="E22" s="41">
        <v>8742</v>
      </c>
      <c r="F22" s="41">
        <v>8017</v>
      </c>
      <c r="G22" s="41">
        <v>7929</v>
      </c>
      <c r="H22" s="41">
        <v>7802</v>
      </c>
      <c r="I22" s="41">
        <v>8561</v>
      </c>
      <c r="J22" s="41">
        <v>7498</v>
      </c>
      <c r="K22" s="41">
        <v>7200</v>
      </c>
      <c r="L22" s="41">
        <v>7307</v>
      </c>
      <c r="M22" s="41">
        <v>7047</v>
      </c>
      <c r="N22" s="42">
        <v>7584</v>
      </c>
    </row>
    <row r="23" spans="1:14" x14ac:dyDescent="0.3">
      <c r="B23" s="40" t="s">
        <v>51</v>
      </c>
      <c r="C23" s="41">
        <v>3366</v>
      </c>
      <c r="D23" s="41">
        <v>2923</v>
      </c>
      <c r="E23" s="41">
        <v>3148</v>
      </c>
      <c r="F23" s="41">
        <v>3055</v>
      </c>
      <c r="G23" s="41">
        <v>2799</v>
      </c>
      <c r="H23" s="41">
        <v>3666</v>
      </c>
      <c r="I23" s="41">
        <v>4024</v>
      </c>
      <c r="J23" s="41">
        <v>3217</v>
      </c>
      <c r="K23" s="41">
        <v>3087</v>
      </c>
      <c r="L23" s="41">
        <v>3244</v>
      </c>
      <c r="M23" s="41">
        <v>3752</v>
      </c>
      <c r="N23" s="42">
        <v>3600</v>
      </c>
    </row>
    <row r="24" spans="1:14" ht="27.6" x14ac:dyDescent="0.3">
      <c r="B24" s="45" t="s">
        <v>52</v>
      </c>
      <c r="C24" s="43"/>
      <c r="D24" s="41">
        <v>456</v>
      </c>
      <c r="E24" s="41">
        <v>335</v>
      </c>
      <c r="F24" s="41">
        <v>367</v>
      </c>
      <c r="G24" s="41">
        <v>349</v>
      </c>
      <c r="H24" s="41">
        <v>307</v>
      </c>
      <c r="I24" s="41">
        <v>433</v>
      </c>
      <c r="J24" s="41">
        <v>572</v>
      </c>
      <c r="K24" s="41">
        <v>383</v>
      </c>
      <c r="L24" s="41">
        <v>364</v>
      </c>
      <c r="M24" s="41">
        <v>392</v>
      </c>
      <c r="N24" s="42">
        <v>404</v>
      </c>
    </row>
    <row r="25" spans="1:14" x14ac:dyDescent="0.3">
      <c r="B25" s="40" t="s">
        <v>53</v>
      </c>
      <c r="C25" s="41">
        <v>4140</v>
      </c>
      <c r="D25" s="41">
        <v>1112</v>
      </c>
      <c r="E25" s="41">
        <v>743</v>
      </c>
      <c r="F25" s="41">
        <v>1695</v>
      </c>
      <c r="G25" s="41">
        <v>977</v>
      </c>
      <c r="H25" s="41">
        <v>765</v>
      </c>
      <c r="I25" s="41">
        <v>1459</v>
      </c>
      <c r="J25" s="41">
        <v>982</v>
      </c>
      <c r="K25" s="41">
        <v>1362</v>
      </c>
      <c r="L25" s="41">
        <v>836</v>
      </c>
      <c r="M25" s="41">
        <v>689</v>
      </c>
      <c r="N25" s="42">
        <v>1185</v>
      </c>
    </row>
    <row r="26" spans="1:14" x14ac:dyDescent="0.3">
      <c r="B26" s="40" t="s">
        <v>54</v>
      </c>
      <c r="C26" s="41">
        <v>148</v>
      </c>
      <c r="D26" s="41">
        <v>169</v>
      </c>
      <c r="E26" s="41">
        <v>235</v>
      </c>
      <c r="F26" s="41">
        <v>115</v>
      </c>
      <c r="G26" s="41">
        <v>85</v>
      </c>
      <c r="H26" s="41">
        <v>118</v>
      </c>
      <c r="I26" s="41">
        <v>172</v>
      </c>
      <c r="J26" s="41">
        <v>219</v>
      </c>
      <c r="K26" s="41">
        <v>128</v>
      </c>
      <c r="L26" s="41">
        <v>402</v>
      </c>
      <c r="M26" s="41">
        <v>381</v>
      </c>
      <c r="N26" s="42">
        <v>401</v>
      </c>
    </row>
    <row r="27" spans="1:14" s="47" customFormat="1" x14ac:dyDescent="0.3">
      <c r="B27" s="44" t="s">
        <v>39</v>
      </c>
      <c r="C27" s="46">
        <v>21855</v>
      </c>
      <c r="D27" s="46">
        <v>17690</v>
      </c>
      <c r="E27" s="46">
        <v>17778</v>
      </c>
      <c r="F27" s="46">
        <v>17563</v>
      </c>
      <c r="G27" s="46">
        <v>16586</v>
      </c>
      <c r="H27" s="46">
        <v>16972</v>
      </c>
      <c r="I27" s="46">
        <v>19233</v>
      </c>
      <c r="J27" s="46">
        <v>17199</v>
      </c>
      <c r="K27" s="46">
        <v>16270</v>
      </c>
      <c r="L27" s="46">
        <v>16573</v>
      </c>
      <c r="M27" s="46">
        <v>16192</v>
      </c>
      <c r="N27" s="46">
        <v>18289</v>
      </c>
    </row>
    <row r="28" spans="1:14" x14ac:dyDescent="0.3">
      <c r="B28" s="142" t="s">
        <v>111</v>
      </c>
      <c r="C28" s="142"/>
      <c r="D28" s="142"/>
      <c r="E28" s="142"/>
      <c r="F28" s="142"/>
      <c r="G28" s="142"/>
      <c r="H28" s="142"/>
      <c r="I28" s="142"/>
      <c r="J28" s="142"/>
      <c r="K28" s="142"/>
      <c r="L28" s="142"/>
      <c r="M28" s="142"/>
      <c r="N28" s="142"/>
    </row>
    <row r="29" spans="1:14" ht="15.6" x14ac:dyDescent="0.3">
      <c r="B29" s="76"/>
      <c r="C29" s="117"/>
      <c r="D29" s="117"/>
      <c r="E29" s="117"/>
      <c r="F29" s="117"/>
      <c r="G29" s="117"/>
      <c r="H29" s="125">
        <v>2020</v>
      </c>
      <c r="I29" s="76"/>
      <c r="J29" s="76"/>
      <c r="K29" s="76"/>
      <c r="L29" s="76"/>
      <c r="M29" s="76"/>
      <c r="N29" s="76"/>
    </row>
    <row r="31" spans="1:14" x14ac:dyDescent="0.3">
      <c r="B31" s="148" t="s">
        <v>109</v>
      </c>
      <c r="C31" s="148" t="s">
        <v>3</v>
      </c>
      <c r="D31" s="148"/>
      <c r="E31" s="148"/>
      <c r="F31" s="148"/>
      <c r="G31" s="148"/>
      <c r="H31" s="148"/>
      <c r="I31" s="148"/>
      <c r="J31" s="148"/>
      <c r="K31" s="148"/>
      <c r="L31" s="148"/>
      <c r="M31" s="148"/>
      <c r="N31" s="148"/>
    </row>
    <row r="32" spans="1:14" ht="13.5" customHeight="1" x14ac:dyDescent="0.3">
      <c r="A32" s="88"/>
      <c r="B32" s="148"/>
      <c r="C32" s="109" t="s">
        <v>4</v>
      </c>
      <c r="D32" s="109" t="s">
        <v>5</v>
      </c>
      <c r="E32" s="109" t="s">
        <v>6</v>
      </c>
      <c r="F32" s="109" t="s">
        <v>7</v>
      </c>
      <c r="G32" s="109" t="s">
        <v>8</v>
      </c>
      <c r="H32" s="75" t="s">
        <v>9</v>
      </c>
      <c r="I32" s="75" t="s">
        <v>10</v>
      </c>
      <c r="J32" s="75" t="s">
        <v>11</v>
      </c>
      <c r="K32" s="75" t="s">
        <v>55</v>
      </c>
      <c r="L32" s="75" t="s">
        <v>13</v>
      </c>
      <c r="M32" s="75" t="s">
        <v>14</v>
      </c>
      <c r="N32" s="75" t="s">
        <v>15</v>
      </c>
    </row>
    <row r="33" spans="1:14" x14ac:dyDescent="0.3">
      <c r="A33" s="89" t="s">
        <v>133</v>
      </c>
      <c r="B33" s="45" t="s">
        <v>40</v>
      </c>
      <c r="C33" s="41">
        <v>295</v>
      </c>
      <c r="D33" s="41">
        <v>299</v>
      </c>
      <c r="E33" s="41">
        <v>241</v>
      </c>
      <c r="F33" s="41">
        <v>160</v>
      </c>
      <c r="G33" s="41">
        <v>189</v>
      </c>
      <c r="H33" s="41">
        <v>155</v>
      </c>
      <c r="I33" s="41"/>
      <c r="J33" s="41"/>
      <c r="K33" s="41"/>
      <c r="L33" s="41"/>
      <c r="M33" s="41"/>
      <c r="N33" s="42"/>
    </row>
    <row r="34" spans="1:14" ht="13.5" customHeight="1" x14ac:dyDescent="0.3">
      <c r="A34" s="90"/>
      <c r="B34" s="45" t="s">
        <v>134</v>
      </c>
      <c r="C34" s="41"/>
      <c r="D34" s="41">
        <v>43</v>
      </c>
      <c r="E34" s="41">
        <v>4</v>
      </c>
      <c r="F34" s="43">
        <v>116</v>
      </c>
      <c r="G34" s="41">
        <v>11</v>
      </c>
      <c r="H34" s="41">
        <v>3</v>
      </c>
      <c r="I34" s="41"/>
      <c r="J34" s="41"/>
      <c r="K34" s="43"/>
      <c r="L34" s="41"/>
      <c r="M34" s="41"/>
      <c r="N34" s="42"/>
    </row>
    <row r="35" spans="1:14" ht="14.25" customHeight="1" x14ac:dyDescent="0.3">
      <c r="A35" s="90"/>
      <c r="B35" s="45" t="s">
        <v>41</v>
      </c>
      <c r="C35" s="41">
        <v>1449</v>
      </c>
      <c r="D35" s="41">
        <v>507</v>
      </c>
      <c r="E35" s="41">
        <v>45</v>
      </c>
      <c r="F35" s="41">
        <v>203</v>
      </c>
      <c r="G35" s="41">
        <v>426</v>
      </c>
      <c r="H35" s="41">
        <v>75</v>
      </c>
      <c r="I35" s="41"/>
      <c r="J35" s="41"/>
      <c r="K35" s="41"/>
      <c r="L35" s="41"/>
      <c r="M35" s="41"/>
      <c r="N35" s="42"/>
    </row>
    <row r="36" spans="1:14" ht="15" customHeight="1" x14ac:dyDescent="0.3">
      <c r="A36" s="90"/>
      <c r="B36" s="45" t="s">
        <v>42</v>
      </c>
      <c r="C36" s="41">
        <v>35</v>
      </c>
      <c r="D36" s="41">
        <v>15</v>
      </c>
      <c r="E36" s="41">
        <v>94</v>
      </c>
      <c r="F36" s="41">
        <v>99</v>
      </c>
      <c r="G36" s="41">
        <v>402</v>
      </c>
      <c r="H36" s="41">
        <v>89</v>
      </c>
      <c r="I36" s="41"/>
      <c r="J36" s="41"/>
      <c r="K36" s="41"/>
      <c r="L36" s="41"/>
      <c r="M36" s="41"/>
      <c r="N36" s="42"/>
    </row>
    <row r="37" spans="1:14" ht="15" customHeight="1" x14ac:dyDescent="0.3">
      <c r="A37" s="90"/>
      <c r="B37" s="45" t="s">
        <v>43</v>
      </c>
      <c r="C37" s="41">
        <v>52</v>
      </c>
      <c r="D37" s="41">
        <v>53</v>
      </c>
      <c r="E37" s="41">
        <v>47</v>
      </c>
      <c r="F37" s="41">
        <v>42</v>
      </c>
      <c r="G37" s="41">
        <v>48</v>
      </c>
      <c r="H37" s="41">
        <v>41</v>
      </c>
      <c r="I37" s="41"/>
      <c r="J37" s="41"/>
      <c r="K37" s="41"/>
      <c r="L37" s="41"/>
      <c r="M37" s="41"/>
      <c r="N37" s="42"/>
    </row>
    <row r="38" spans="1:14" ht="15" customHeight="1" x14ac:dyDescent="0.3">
      <c r="A38" s="90"/>
      <c r="B38" s="45" t="s">
        <v>46</v>
      </c>
      <c r="C38" s="43">
        <v>297</v>
      </c>
      <c r="D38" s="43">
        <v>347</v>
      </c>
      <c r="E38" s="41">
        <v>774</v>
      </c>
      <c r="F38" s="41">
        <v>713</v>
      </c>
      <c r="G38" s="41">
        <v>846</v>
      </c>
      <c r="H38" s="41">
        <v>357</v>
      </c>
      <c r="I38" s="41"/>
      <c r="J38" s="41"/>
      <c r="K38" s="41"/>
      <c r="L38" s="41"/>
      <c r="M38" s="41"/>
      <c r="N38" s="42"/>
    </row>
    <row r="39" spans="1:14" ht="15" customHeight="1" x14ac:dyDescent="0.3">
      <c r="A39" s="90"/>
      <c r="B39" s="45" t="s">
        <v>44</v>
      </c>
      <c r="C39" s="43">
        <v>2865</v>
      </c>
      <c r="D39" s="43">
        <v>2478</v>
      </c>
      <c r="E39" s="41">
        <v>3308</v>
      </c>
      <c r="F39" s="41">
        <v>5125</v>
      </c>
      <c r="G39" s="41">
        <v>5868</v>
      </c>
      <c r="H39" s="41">
        <v>2989</v>
      </c>
      <c r="I39" s="41"/>
      <c r="J39" s="41"/>
      <c r="K39" s="41"/>
      <c r="L39" s="41"/>
      <c r="M39" s="41"/>
      <c r="N39" s="42"/>
    </row>
    <row r="40" spans="1:14" ht="12" customHeight="1" x14ac:dyDescent="0.3">
      <c r="A40" s="90"/>
      <c r="B40" s="45" t="s">
        <v>45</v>
      </c>
      <c r="C40" s="41">
        <v>840</v>
      </c>
      <c r="D40" s="41">
        <v>664</v>
      </c>
      <c r="E40" s="41">
        <v>675</v>
      </c>
      <c r="F40" s="41">
        <v>824</v>
      </c>
      <c r="G40" s="41">
        <v>594</v>
      </c>
      <c r="H40" s="41">
        <v>431</v>
      </c>
      <c r="I40" s="41"/>
      <c r="J40" s="41"/>
      <c r="K40" s="41"/>
      <c r="L40" s="41"/>
      <c r="M40" s="41"/>
      <c r="N40" s="42"/>
    </row>
    <row r="41" spans="1:14" ht="15" customHeight="1" x14ac:dyDescent="0.3">
      <c r="A41" s="90"/>
      <c r="B41" s="45" t="s">
        <v>47</v>
      </c>
      <c r="C41" s="41">
        <v>0</v>
      </c>
      <c r="D41" s="41">
        <v>0</v>
      </c>
      <c r="E41" s="41">
        <v>0</v>
      </c>
      <c r="F41" s="41">
        <v>0</v>
      </c>
      <c r="G41" s="41">
        <v>0</v>
      </c>
      <c r="H41" s="41">
        <v>0</v>
      </c>
      <c r="I41" s="41"/>
      <c r="J41" s="41"/>
      <c r="K41" s="41"/>
      <c r="L41" s="41"/>
      <c r="M41" s="41"/>
      <c r="N41" s="42"/>
    </row>
    <row r="42" spans="1:14" ht="15" customHeight="1" x14ac:dyDescent="0.3">
      <c r="A42" s="90"/>
      <c r="B42" s="45" t="s">
        <v>48</v>
      </c>
      <c r="C42" s="41">
        <v>150</v>
      </c>
      <c r="D42" s="41">
        <v>138</v>
      </c>
      <c r="E42" s="41">
        <v>99</v>
      </c>
      <c r="F42" s="41">
        <v>52</v>
      </c>
      <c r="G42" s="41">
        <v>177</v>
      </c>
      <c r="H42" s="41">
        <v>120</v>
      </c>
      <c r="I42" s="41"/>
      <c r="J42" s="41"/>
      <c r="K42" s="41"/>
      <c r="L42" s="41"/>
      <c r="M42" s="41"/>
      <c r="N42" s="42"/>
    </row>
    <row r="43" spans="1:14" ht="15" customHeight="1" x14ac:dyDescent="0.3">
      <c r="A43" s="90"/>
      <c r="B43" s="45" t="s">
        <v>49</v>
      </c>
      <c r="C43" s="41">
        <v>0</v>
      </c>
      <c r="D43" s="41">
        <v>0</v>
      </c>
      <c r="E43" s="41">
        <v>0</v>
      </c>
      <c r="F43" s="41">
        <v>0</v>
      </c>
      <c r="G43" s="41">
        <v>0</v>
      </c>
      <c r="H43" s="41">
        <v>0</v>
      </c>
      <c r="I43" s="41"/>
      <c r="J43" s="41"/>
      <c r="K43" s="41"/>
      <c r="L43" s="41"/>
      <c r="M43" s="41"/>
      <c r="N43" s="42"/>
    </row>
    <row r="44" spans="1:14" ht="15" customHeight="1" x14ac:dyDescent="0.3">
      <c r="A44" s="90"/>
      <c r="B44" s="45" t="s">
        <v>50</v>
      </c>
      <c r="C44" s="41">
        <v>9149</v>
      </c>
      <c r="D44" s="41">
        <v>8804</v>
      </c>
      <c r="E44" s="41">
        <v>7945</v>
      </c>
      <c r="F44" s="41">
        <v>4026</v>
      </c>
      <c r="G44" s="41">
        <v>6461</v>
      </c>
      <c r="H44" s="41">
        <v>5016</v>
      </c>
      <c r="I44" s="41"/>
      <c r="J44" s="41"/>
      <c r="K44" s="41"/>
      <c r="L44" s="41"/>
      <c r="M44" s="41"/>
      <c r="N44" s="42"/>
    </row>
    <row r="45" spans="1:14" ht="15" customHeight="1" x14ac:dyDescent="0.3">
      <c r="A45" s="90"/>
      <c r="B45" s="45" t="s">
        <v>165</v>
      </c>
      <c r="C45" s="41">
        <v>2497</v>
      </c>
      <c r="D45" s="41">
        <v>2392</v>
      </c>
      <c r="E45" s="41">
        <v>4149</v>
      </c>
      <c r="F45" s="43">
        <v>2933</v>
      </c>
      <c r="G45" s="41">
        <v>2332</v>
      </c>
      <c r="H45" s="41">
        <v>1476</v>
      </c>
      <c r="I45" s="41"/>
      <c r="J45" s="41"/>
      <c r="K45" s="43"/>
      <c r="L45" s="41"/>
      <c r="M45" s="41"/>
      <c r="N45" s="42"/>
    </row>
    <row r="46" spans="1:14" ht="27.6" x14ac:dyDescent="0.3">
      <c r="A46" s="90"/>
      <c r="B46" s="45" t="s">
        <v>52</v>
      </c>
      <c r="C46" s="41">
        <v>386</v>
      </c>
      <c r="D46" s="41">
        <v>399</v>
      </c>
      <c r="E46" s="41">
        <v>445</v>
      </c>
      <c r="F46" s="41">
        <v>444</v>
      </c>
      <c r="G46" s="41">
        <v>779</v>
      </c>
      <c r="H46" s="41">
        <v>407</v>
      </c>
      <c r="I46" s="41"/>
      <c r="J46" s="41"/>
      <c r="K46" s="41"/>
      <c r="L46" s="41"/>
      <c r="M46" s="41"/>
      <c r="N46" s="42"/>
    </row>
    <row r="47" spans="1:14" ht="15" customHeight="1" x14ac:dyDescent="0.3">
      <c r="A47" s="90"/>
      <c r="B47" s="45" t="s">
        <v>53</v>
      </c>
      <c r="C47" s="41">
        <v>956</v>
      </c>
      <c r="D47" s="41">
        <v>783</v>
      </c>
      <c r="E47" s="41">
        <v>895</v>
      </c>
      <c r="F47" s="41">
        <v>164</v>
      </c>
      <c r="G47" s="41">
        <v>466</v>
      </c>
      <c r="H47" s="41">
        <v>480</v>
      </c>
      <c r="I47" s="41"/>
      <c r="J47" s="41"/>
      <c r="K47" s="41"/>
      <c r="L47" s="41"/>
      <c r="M47" s="41"/>
      <c r="N47" s="42"/>
    </row>
    <row r="48" spans="1:14" ht="15" customHeight="1" x14ac:dyDescent="0.3">
      <c r="A48" s="90"/>
      <c r="B48" s="45" t="s">
        <v>54</v>
      </c>
      <c r="C48" s="41">
        <v>39</v>
      </c>
      <c r="D48" s="41">
        <v>187</v>
      </c>
      <c r="E48" s="41">
        <v>467</v>
      </c>
      <c r="F48" s="41">
        <v>144</v>
      </c>
      <c r="G48" s="41">
        <v>126</v>
      </c>
      <c r="H48" s="41">
        <v>54</v>
      </c>
      <c r="I48" s="41"/>
      <c r="J48" s="41"/>
      <c r="K48" s="41"/>
      <c r="L48" s="41"/>
      <c r="M48" s="41"/>
      <c r="N48" s="42"/>
    </row>
    <row r="49" spans="1:20" ht="15" customHeight="1" x14ac:dyDescent="0.3">
      <c r="A49" s="90"/>
      <c r="B49" s="44" t="s">
        <v>39</v>
      </c>
      <c r="C49" s="46">
        <v>19010</v>
      </c>
      <c r="D49" s="46">
        <v>17109</v>
      </c>
      <c r="E49" s="46">
        <v>19188</v>
      </c>
      <c r="F49" s="46">
        <v>15045</v>
      </c>
      <c r="G49" s="46">
        <v>18725</v>
      </c>
      <c r="H49" s="46">
        <v>11693</v>
      </c>
      <c r="I49" s="46"/>
      <c r="J49" s="46"/>
      <c r="K49" s="46"/>
      <c r="L49" s="46"/>
      <c r="M49" s="46"/>
      <c r="N49" s="46"/>
    </row>
    <row r="50" spans="1:20" ht="15" customHeight="1" x14ac:dyDescent="0.3">
      <c r="B50" s="142" t="s">
        <v>135</v>
      </c>
      <c r="C50" s="142"/>
      <c r="D50" s="142"/>
      <c r="E50" s="142"/>
      <c r="F50" s="142"/>
      <c r="G50" s="142"/>
      <c r="H50" s="142"/>
      <c r="I50" s="142"/>
      <c r="J50" s="142"/>
      <c r="K50" s="142"/>
      <c r="L50" s="142"/>
      <c r="M50" s="142"/>
      <c r="N50" s="142"/>
      <c r="O50" s="142"/>
      <c r="P50" s="142"/>
      <c r="Q50" s="142"/>
    </row>
    <row r="51" spans="1:20" x14ac:dyDescent="0.3">
      <c r="E51" s="118"/>
      <c r="F51" s="119"/>
      <c r="G51" s="118"/>
      <c r="H51" s="91"/>
      <c r="I51" s="120"/>
      <c r="J51" s="120"/>
      <c r="K51" s="120"/>
    </row>
    <row r="52" spans="1:20" ht="93.6" customHeight="1" x14ac:dyDescent="0.3">
      <c r="B52" s="140" t="s">
        <v>167</v>
      </c>
      <c r="C52" s="140"/>
      <c r="D52" s="140"/>
      <c r="E52" s="140"/>
      <c r="F52" s="140"/>
      <c r="G52" s="140"/>
      <c r="H52" s="140"/>
      <c r="I52" s="140"/>
      <c r="J52" s="140"/>
      <c r="K52" s="140"/>
      <c r="L52" s="140"/>
      <c r="M52" s="140"/>
      <c r="N52" s="140"/>
      <c r="O52" s="137"/>
      <c r="P52" s="137"/>
      <c r="Q52" s="137"/>
      <c r="R52" s="137"/>
      <c r="S52" s="137"/>
      <c r="T52" s="137"/>
    </row>
    <row r="53" spans="1:20" x14ac:dyDescent="0.3">
      <c r="F53" s="119"/>
      <c r="G53" s="118"/>
      <c r="H53" s="91"/>
      <c r="I53" s="120"/>
      <c r="J53" s="120"/>
      <c r="K53" s="120"/>
    </row>
  </sheetData>
  <mergeCells count="8">
    <mergeCell ref="B5:N5"/>
    <mergeCell ref="B10:B11"/>
    <mergeCell ref="C10:N10"/>
    <mergeCell ref="B52:N52"/>
    <mergeCell ref="B50:Q50"/>
    <mergeCell ref="B31:B32"/>
    <mergeCell ref="C31:N31"/>
    <mergeCell ref="B28:N28"/>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8080"/>
  </sheetPr>
  <dimension ref="A1:Q111"/>
  <sheetViews>
    <sheetView showGridLines="0" zoomScale="90" zoomScaleNormal="90" workbookViewId="0">
      <selection activeCell="C1" sqref="C1"/>
    </sheetView>
  </sheetViews>
  <sheetFormatPr baseColWidth="10" defaultColWidth="11.5546875" defaultRowHeight="13.8" x14ac:dyDescent="0.3"/>
  <cols>
    <col min="1" max="1" width="4.33203125" style="9" customWidth="1"/>
    <col min="2" max="2" width="20.6640625" style="9" customWidth="1"/>
    <col min="3" max="3" width="12.6640625" style="9" customWidth="1"/>
    <col min="4" max="16384" width="11.5546875" style="9"/>
  </cols>
  <sheetData>
    <row r="1" spans="2:14" x14ac:dyDescent="0.3">
      <c r="N1" s="14" t="s">
        <v>0</v>
      </c>
    </row>
    <row r="2" spans="2:14" x14ac:dyDescent="0.3">
      <c r="N2" s="14" t="s">
        <v>1</v>
      </c>
    </row>
    <row r="5" spans="2:14" ht="14.4" thickBot="1" x14ac:dyDescent="0.35">
      <c r="B5" s="147" t="s">
        <v>91</v>
      </c>
      <c r="C5" s="147"/>
      <c r="D5" s="147"/>
      <c r="E5" s="147"/>
      <c r="F5" s="147"/>
      <c r="G5" s="147"/>
      <c r="H5" s="147"/>
      <c r="I5" s="147"/>
      <c r="J5" s="147"/>
      <c r="K5" s="147"/>
      <c r="L5" s="147"/>
      <c r="M5" s="147"/>
      <c r="N5" s="147"/>
    </row>
    <row r="7" spans="2:14" x14ac:dyDescent="0.3">
      <c r="B7" s="73" t="s">
        <v>140</v>
      </c>
      <c r="C7" s="74"/>
      <c r="D7" s="74"/>
      <c r="E7" s="74"/>
      <c r="F7" s="74"/>
      <c r="G7" s="74"/>
      <c r="H7" s="74"/>
      <c r="I7" s="74"/>
      <c r="J7" s="74"/>
      <c r="K7" s="74"/>
      <c r="L7" s="74"/>
      <c r="M7" s="74"/>
      <c r="N7" s="74"/>
    </row>
    <row r="8" spans="2:14" ht="15.6" x14ac:dyDescent="0.3">
      <c r="B8" s="73"/>
      <c r="C8" s="74"/>
      <c r="D8" s="74"/>
      <c r="E8" s="74"/>
      <c r="F8" s="74"/>
      <c r="G8" s="74"/>
      <c r="H8" s="126">
        <v>2019</v>
      </c>
      <c r="I8" s="74"/>
      <c r="J8" s="74"/>
      <c r="K8" s="74"/>
      <c r="L8" s="74"/>
      <c r="M8" s="74"/>
      <c r="N8" s="74"/>
    </row>
    <row r="10" spans="2:14" x14ac:dyDescent="0.3">
      <c r="B10" s="149" t="s">
        <v>56</v>
      </c>
      <c r="C10" s="150" t="s">
        <v>57</v>
      </c>
      <c r="D10" s="150"/>
      <c r="E10" s="150"/>
      <c r="F10" s="150"/>
      <c r="G10" s="150"/>
      <c r="H10" s="150"/>
      <c r="I10" s="150"/>
      <c r="J10" s="150"/>
      <c r="K10" s="150"/>
      <c r="L10" s="150"/>
      <c r="M10" s="150"/>
      <c r="N10" s="150"/>
    </row>
    <row r="11" spans="2:14" ht="25.95" customHeight="1" x14ac:dyDescent="0.3">
      <c r="B11" s="149"/>
      <c r="C11" s="64" t="s">
        <v>4</v>
      </c>
      <c r="D11" s="64" t="s">
        <v>5</v>
      </c>
      <c r="E11" s="64" t="s">
        <v>6</v>
      </c>
      <c r="F11" s="64" t="s">
        <v>7</v>
      </c>
      <c r="G11" s="64" t="s">
        <v>8</v>
      </c>
      <c r="H11" s="64" t="s">
        <v>9</v>
      </c>
      <c r="I11" s="64" t="s">
        <v>10</v>
      </c>
      <c r="J11" s="64" t="s">
        <v>11</v>
      </c>
      <c r="K11" s="64" t="s">
        <v>55</v>
      </c>
      <c r="L11" s="64" t="s">
        <v>13</v>
      </c>
      <c r="M11" s="64" t="s">
        <v>14</v>
      </c>
      <c r="N11" s="64" t="s">
        <v>15</v>
      </c>
    </row>
    <row r="12" spans="2:14" ht="16.5" customHeight="1" x14ac:dyDescent="0.3">
      <c r="B12" s="50" t="s">
        <v>58</v>
      </c>
      <c r="C12" s="51">
        <v>147</v>
      </c>
      <c r="D12" s="52">
        <v>103</v>
      </c>
      <c r="E12" s="52">
        <v>108</v>
      </c>
      <c r="F12" s="52">
        <v>92</v>
      </c>
      <c r="G12" s="52">
        <v>116</v>
      </c>
      <c r="H12" s="52">
        <v>109</v>
      </c>
      <c r="I12" s="52">
        <v>148</v>
      </c>
      <c r="J12" s="52">
        <v>148</v>
      </c>
      <c r="K12" s="52">
        <v>90</v>
      </c>
      <c r="L12" s="52">
        <v>94</v>
      </c>
      <c r="M12" s="52">
        <v>88</v>
      </c>
      <c r="N12" s="53">
        <v>29</v>
      </c>
    </row>
    <row r="13" spans="2:14" ht="15.75" customHeight="1" x14ac:dyDescent="0.3">
      <c r="B13" s="50" t="s">
        <v>59</v>
      </c>
      <c r="C13" s="51">
        <v>2859</v>
      </c>
      <c r="D13" s="52">
        <v>2541</v>
      </c>
      <c r="E13" s="52">
        <v>2544</v>
      </c>
      <c r="F13" s="52">
        <v>2716</v>
      </c>
      <c r="G13" s="52">
        <v>2623</v>
      </c>
      <c r="H13" s="52">
        <v>2267</v>
      </c>
      <c r="I13" s="52">
        <v>2631</v>
      </c>
      <c r="J13" s="52">
        <v>2566</v>
      </c>
      <c r="K13" s="52">
        <v>2085</v>
      </c>
      <c r="L13" s="52">
        <v>2409</v>
      </c>
      <c r="M13" s="52">
        <v>1978</v>
      </c>
      <c r="N13" s="53">
        <v>1529</v>
      </c>
    </row>
    <row r="14" spans="2:14" ht="14.25" customHeight="1" x14ac:dyDescent="0.3">
      <c r="B14" s="50" t="s">
        <v>60</v>
      </c>
      <c r="C14" s="51">
        <v>206</v>
      </c>
      <c r="D14" s="52">
        <v>191</v>
      </c>
      <c r="E14" s="52">
        <v>220</v>
      </c>
      <c r="F14" s="52">
        <v>249</v>
      </c>
      <c r="G14" s="52">
        <v>228</v>
      </c>
      <c r="H14" s="52">
        <v>269</v>
      </c>
      <c r="I14" s="52">
        <v>256</v>
      </c>
      <c r="J14" s="52">
        <v>235</v>
      </c>
      <c r="K14" s="52">
        <v>218</v>
      </c>
      <c r="L14" s="52">
        <v>233</v>
      </c>
      <c r="M14" s="52">
        <v>277</v>
      </c>
      <c r="N14" s="53">
        <v>145</v>
      </c>
    </row>
    <row r="15" spans="2:14" x14ac:dyDescent="0.3">
      <c r="B15" s="50" t="s">
        <v>61</v>
      </c>
      <c r="C15" s="51">
        <v>644</v>
      </c>
      <c r="D15" s="52">
        <v>541</v>
      </c>
      <c r="E15" s="52">
        <v>445</v>
      </c>
      <c r="F15" s="52">
        <v>321</v>
      </c>
      <c r="G15" s="52">
        <v>283</v>
      </c>
      <c r="H15" s="52">
        <v>320</v>
      </c>
      <c r="I15" s="52">
        <v>429</v>
      </c>
      <c r="J15" s="52">
        <v>398</v>
      </c>
      <c r="K15" s="52">
        <v>369</v>
      </c>
      <c r="L15" s="52">
        <v>385</v>
      </c>
      <c r="M15" s="52">
        <v>391</v>
      </c>
      <c r="N15" s="53">
        <v>289</v>
      </c>
    </row>
    <row r="16" spans="2:14" x14ac:dyDescent="0.3">
      <c r="B16" s="50" t="s">
        <v>62</v>
      </c>
      <c r="C16" s="51">
        <v>698</v>
      </c>
      <c r="D16" s="52">
        <v>595</v>
      </c>
      <c r="E16" s="52">
        <v>476</v>
      </c>
      <c r="F16" s="52">
        <v>560</v>
      </c>
      <c r="G16" s="52">
        <v>506</v>
      </c>
      <c r="H16" s="52">
        <v>587</v>
      </c>
      <c r="I16" s="52">
        <v>668</v>
      </c>
      <c r="J16" s="52">
        <v>705</v>
      </c>
      <c r="K16" s="52">
        <v>647</v>
      </c>
      <c r="L16" s="52">
        <v>550</v>
      </c>
      <c r="M16" s="52">
        <v>582</v>
      </c>
      <c r="N16" s="53">
        <v>348</v>
      </c>
    </row>
    <row r="17" spans="2:14" ht="15" customHeight="1" x14ac:dyDescent="0.3">
      <c r="B17" s="50" t="s">
        <v>63</v>
      </c>
      <c r="C17" s="51">
        <v>116</v>
      </c>
      <c r="D17" s="52">
        <v>100</v>
      </c>
      <c r="E17" s="52">
        <v>80</v>
      </c>
      <c r="F17" s="52">
        <v>90</v>
      </c>
      <c r="G17" s="52">
        <v>136</v>
      </c>
      <c r="H17" s="52">
        <v>224</v>
      </c>
      <c r="I17" s="52">
        <v>155</v>
      </c>
      <c r="J17" s="52">
        <v>140</v>
      </c>
      <c r="K17" s="52">
        <v>124</v>
      </c>
      <c r="L17" s="52">
        <v>117</v>
      </c>
      <c r="M17" s="52">
        <v>109</v>
      </c>
      <c r="N17" s="53">
        <v>49</v>
      </c>
    </row>
    <row r="18" spans="2:14" ht="14.25" customHeight="1" x14ac:dyDescent="0.3">
      <c r="B18" s="50" t="s">
        <v>64</v>
      </c>
      <c r="C18" s="51">
        <v>394</v>
      </c>
      <c r="D18" s="52">
        <v>265</v>
      </c>
      <c r="E18" s="52">
        <v>252</v>
      </c>
      <c r="F18" s="52">
        <v>268</v>
      </c>
      <c r="G18" s="52">
        <v>211</v>
      </c>
      <c r="H18" s="52">
        <v>272</v>
      </c>
      <c r="I18" s="52">
        <v>241</v>
      </c>
      <c r="J18" s="52">
        <v>194</v>
      </c>
      <c r="K18" s="52">
        <v>277</v>
      </c>
      <c r="L18" s="52">
        <v>201</v>
      </c>
      <c r="M18" s="52">
        <v>203</v>
      </c>
      <c r="N18" s="53">
        <v>225</v>
      </c>
    </row>
    <row r="19" spans="2:14" ht="16.5" customHeight="1" x14ac:dyDescent="0.3">
      <c r="B19" s="50" t="s">
        <v>65</v>
      </c>
      <c r="C19" s="51">
        <v>4923</v>
      </c>
      <c r="D19" s="52">
        <v>4230</v>
      </c>
      <c r="E19" s="52">
        <v>4146</v>
      </c>
      <c r="F19" s="52">
        <v>4048</v>
      </c>
      <c r="G19" s="52">
        <v>3386</v>
      </c>
      <c r="H19" s="52">
        <v>3835</v>
      </c>
      <c r="I19" s="52">
        <v>4366</v>
      </c>
      <c r="J19" s="52">
        <v>3523</v>
      </c>
      <c r="K19" s="52">
        <v>3415</v>
      </c>
      <c r="L19" s="52">
        <v>3267</v>
      </c>
      <c r="M19" s="52">
        <v>3220</v>
      </c>
      <c r="N19" s="53">
        <v>3041</v>
      </c>
    </row>
    <row r="20" spans="2:14" x14ac:dyDescent="0.3">
      <c r="B20" s="50" t="s">
        <v>66</v>
      </c>
      <c r="C20" s="51">
        <v>10860</v>
      </c>
      <c r="D20" s="52">
        <v>9613</v>
      </c>
      <c r="E20" s="52">
        <v>9816</v>
      </c>
      <c r="F20" s="52">
        <v>8727</v>
      </c>
      <c r="G20" s="52">
        <v>8264</v>
      </c>
      <c r="H20" s="52">
        <v>8960</v>
      </c>
      <c r="I20" s="52">
        <v>9306</v>
      </c>
      <c r="J20" s="52">
        <v>8745</v>
      </c>
      <c r="K20" s="52">
        <v>8533</v>
      </c>
      <c r="L20" s="52">
        <v>8467</v>
      </c>
      <c r="M20" s="52">
        <v>8193</v>
      </c>
      <c r="N20" s="53">
        <v>7198</v>
      </c>
    </row>
    <row r="21" spans="2:14" ht="15" customHeight="1" x14ac:dyDescent="0.3">
      <c r="B21" s="50" t="s">
        <v>67</v>
      </c>
      <c r="C21" s="51">
        <v>496</v>
      </c>
      <c r="D21" s="52">
        <v>325</v>
      </c>
      <c r="E21" s="52">
        <v>337</v>
      </c>
      <c r="F21" s="52">
        <v>237</v>
      </c>
      <c r="G21" s="52">
        <v>478</v>
      </c>
      <c r="H21" s="52">
        <v>495</v>
      </c>
      <c r="I21" s="52">
        <v>360</v>
      </c>
      <c r="J21" s="52">
        <v>447</v>
      </c>
      <c r="K21" s="52">
        <v>440</v>
      </c>
      <c r="L21" s="52">
        <v>337</v>
      </c>
      <c r="M21" s="52">
        <v>436</v>
      </c>
      <c r="N21" s="53">
        <v>256</v>
      </c>
    </row>
    <row r="22" spans="2:14" ht="15.75" customHeight="1" x14ac:dyDescent="0.3">
      <c r="B22" s="50" t="s">
        <v>68</v>
      </c>
      <c r="C22" s="51">
        <v>501</v>
      </c>
      <c r="D22" s="52">
        <v>333</v>
      </c>
      <c r="E22" s="52">
        <v>289</v>
      </c>
      <c r="F22" s="52">
        <v>281</v>
      </c>
      <c r="G22" s="52">
        <v>425</v>
      </c>
      <c r="H22" s="52">
        <v>484</v>
      </c>
      <c r="I22" s="52">
        <v>340</v>
      </c>
      <c r="J22" s="52">
        <v>426</v>
      </c>
      <c r="K22" s="52">
        <v>346</v>
      </c>
      <c r="L22" s="52">
        <v>387</v>
      </c>
      <c r="M22" s="52">
        <v>371</v>
      </c>
      <c r="N22" s="53">
        <v>255</v>
      </c>
    </row>
    <row r="23" spans="2:14" x14ac:dyDescent="0.3">
      <c r="B23" s="50" t="s">
        <v>69</v>
      </c>
      <c r="C23" s="51">
        <v>397</v>
      </c>
      <c r="D23" s="52">
        <v>187</v>
      </c>
      <c r="E23" s="52">
        <v>209</v>
      </c>
      <c r="F23" s="52">
        <v>263</v>
      </c>
      <c r="G23" s="52">
        <v>604</v>
      </c>
      <c r="H23" s="52">
        <v>260</v>
      </c>
      <c r="I23" s="52">
        <v>156</v>
      </c>
      <c r="J23" s="52">
        <v>249</v>
      </c>
      <c r="K23" s="52">
        <v>183</v>
      </c>
      <c r="L23" s="52">
        <v>189</v>
      </c>
      <c r="M23" s="52">
        <v>154</v>
      </c>
      <c r="N23" s="53">
        <v>158</v>
      </c>
    </row>
    <row r="24" spans="2:14" x14ac:dyDescent="0.3">
      <c r="B24" s="50" t="s">
        <v>70</v>
      </c>
      <c r="C24" s="51">
        <v>1250</v>
      </c>
      <c r="D24" s="52">
        <v>852</v>
      </c>
      <c r="E24" s="52">
        <v>778</v>
      </c>
      <c r="F24" s="52">
        <v>676</v>
      </c>
      <c r="G24" s="52">
        <v>881</v>
      </c>
      <c r="H24" s="52">
        <v>834</v>
      </c>
      <c r="I24" s="52">
        <v>922</v>
      </c>
      <c r="J24" s="52">
        <v>920</v>
      </c>
      <c r="K24" s="52">
        <v>817</v>
      </c>
      <c r="L24" s="52">
        <v>848</v>
      </c>
      <c r="M24" s="52">
        <v>762</v>
      </c>
      <c r="N24" s="53">
        <v>571</v>
      </c>
    </row>
    <row r="25" spans="2:14" x14ac:dyDescent="0.3">
      <c r="B25" s="50" t="s">
        <v>71</v>
      </c>
      <c r="C25" s="51">
        <v>276</v>
      </c>
      <c r="D25" s="52">
        <v>200</v>
      </c>
      <c r="E25" s="52">
        <v>172</v>
      </c>
      <c r="F25" s="52">
        <v>196</v>
      </c>
      <c r="G25" s="52">
        <v>332</v>
      </c>
      <c r="H25" s="52">
        <v>157</v>
      </c>
      <c r="I25" s="52">
        <v>179</v>
      </c>
      <c r="J25" s="52">
        <v>270</v>
      </c>
      <c r="K25" s="52">
        <v>246</v>
      </c>
      <c r="L25" s="52">
        <v>330</v>
      </c>
      <c r="M25" s="52">
        <v>256</v>
      </c>
      <c r="N25" s="53">
        <v>140</v>
      </c>
    </row>
    <row r="26" spans="2:14" x14ac:dyDescent="0.3">
      <c r="B26" s="50" t="s">
        <v>72</v>
      </c>
      <c r="C26" s="51">
        <v>117</v>
      </c>
      <c r="D26" s="52">
        <v>120</v>
      </c>
      <c r="E26" s="52">
        <v>154</v>
      </c>
      <c r="F26" s="52">
        <v>79</v>
      </c>
      <c r="G26" s="52">
        <v>44</v>
      </c>
      <c r="H26" s="52">
        <v>60</v>
      </c>
      <c r="I26" s="52">
        <v>105</v>
      </c>
      <c r="J26" s="52">
        <v>89</v>
      </c>
      <c r="K26" s="52">
        <v>92</v>
      </c>
      <c r="L26" s="52">
        <v>97</v>
      </c>
      <c r="M26" s="52">
        <v>64</v>
      </c>
      <c r="N26" s="53">
        <v>36</v>
      </c>
    </row>
    <row r="27" spans="2:14" ht="14.25" customHeight="1" x14ac:dyDescent="0.3">
      <c r="B27" s="50" t="s">
        <v>73</v>
      </c>
      <c r="C27" s="51">
        <v>286</v>
      </c>
      <c r="D27" s="52">
        <v>232</v>
      </c>
      <c r="E27" s="52">
        <v>260</v>
      </c>
      <c r="F27" s="52">
        <v>240</v>
      </c>
      <c r="G27" s="52">
        <v>340</v>
      </c>
      <c r="H27" s="52">
        <v>220</v>
      </c>
      <c r="I27" s="52">
        <v>316</v>
      </c>
      <c r="J27" s="52">
        <v>305</v>
      </c>
      <c r="K27" s="52">
        <v>241</v>
      </c>
      <c r="L27" s="52">
        <v>265</v>
      </c>
      <c r="M27" s="52">
        <v>216</v>
      </c>
      <c r="N27" s="53">
        <v>172</v>
      </c>
    </row>
    <row r="28" spans="2:14" ht="15.75" customHeight="1" x14ac:dyDescent="0.3">
      <c r="B28" s="50" t="s">
        <v>74</v>
      </c>
      <c r="C28" s="51">
        <v>414</v>
      </c>
      <c r="D28" s="52">
        <v>393</v>
      </c>
      <c r="E28" s="52">
        <v>406</v>
      </c>
      <c r="F28" s="52">
        <v>436</v>
      </c>
      <c r="G28" s="52">
        <v>379</v>
      </c>
      <c r="H28" s="52">
        <v>373</v>
      </c>
      <c r="I28" s="52">
        <v>451</v>
      </c>
      <c r="J28" s="52">
        <v>416</v>
      </c>
      <c r="K28" s="52">
        <v>395</v>
      </c>
      <c r="L28" s="52">
        <v>499</v>
      </c>
      <c r="M28" s="52">
        <v>459</v>
      </c>
      <c r="N28" s="53">
        <v>254</v>
      </c>
    </row>
    <row r="29" spans="2:14" x14ac:dyDescent="0.3">
      <c r="B29" s="50" t="s">
        <v>75</v>
      </c>
      <c r="C29" s="51">
        <v>470</v>
      </c>
      <c r="D29" s="52">
        <v>470</v>
      </c>
      <c r="E29" s="52">
        <v>400</v>
      </c>
      <c r="F29" s="52">
        <v>356</v>
      </c>
      <c r="G29" s="52">
        <v>336</v>
      </c>
      <c r="H29" s="52">
        <v>382</v>
      </c>
      <c r="I29" s="52">
        <v>401</v>
      </c>
      <c r="J29" s="52">
        <v>407</v>
      </c>
      <c r="K29" s="52">
        <v>416</v>
      </c>
      <c r="L29" s="52">
        <v>373</v>
      </c>
      <c r="M29" s="52">
        <v>279</v>
      </c>
      <c r="N29" s="53">
        <v>284</v>
      </c>
    </row>
    <row r="30" spans="2:14" x14ac:dyDescent="0.3">
      <c r="B30" s="50" t="s">
        <v>49</v>
      </c>
      <c r="C30" s="51">
        <v>351</v>
      </c>
      <c r="D30" s="52">
        <v>103</v>
      </c>
      <c r="E30" s="52">
        <v>73</v>
      </c>
      <c r="F30" s="52">
        <v>97</v>
      </c>
      <c r="G30" s="52">
        <v>91</v>
      </c>
      <c r="H30" s="52">
        <v>103</v>
      </c>
      <c r="I30" s="52">
        <v>137</v>
      </c>
      <c r="J30" s="52">
        <v>104</v>
      </c>
      <c r="K30" s="52">
        <v>88</v>
      </c>
      <c r="L30" s="52">
        <v>98</v>
      </c>
      <c r="M30" s="52">
        <v>75</v>
      </c>
      <c r="N30" s="53">
        <v>98</v>
      </c>
    </row>
    <row r="31" spans="2:14" x14ac:dyDescent="0.3">
      <c r="B31" s="54" t="s">
        <v>39</v>
      </c>
      <c r="C31" s="55">
        <v>25405</v>
      </c>
      <c r="D31" s="56">
        <v>21394</v>
      </c>
      <c r="E31" s="56">
        <v>21165</v>
      </c>
      <c r="F31" s="56">
        <v>19932</v>
      </c>
      <c r="G31" s="56">
        <v>19663</v>
      </c>
      <c r="H31" s="56">
        <v>20211</v>
      </c>
      <c r="I31" s="56">
        <v>21567</v>
      </c>
      <c r="J31" s="56">
        <v>20287</v>
      </c>
      <c r="K31" s="56">
        <v>19022</v>
      </c>
      <c r="L31" s="56">
        <v>19146</v>
      </c>
      <c r="M31" s="56">
        <v>18113</v>
      </c>
      <c r="N31" s="56">
        <v>15077</v>
      </c>
    </row>
    <row r="32" spans="2:14" x14ac:dyDescent="0.3">
      <c r="B32" s="142" t="s">
        <v>111</v>
      </c>
      <c r="C32" s="142"/>
      <c r="D32" s="142"/>
      <c r="E32" s="142"/>
      <c r="F32" s="142"/>
      <c r="G32" s="142"/>
      <c r="H32" s="142"/>
      <c r="I32" s="142"/>
      <c r="J32" s="142"/>
      <c r="K32" s="142"/>
      <c r="L32" s="142"/>
      <c r="M32" s="142"/>
      <c r="N32" s="142"/>
    </row>
    <row r="33" spans="2:14" ht="15.6" x14ac:dyDescent="0.3">
      <c r="B33" s="113"/>
      <c r="C33" s="113"/>
      <c r="D33" s="113"/>
      <c r="E33" s="113"/>
      <c r="F33" s="113"/>
      <c r="G33" s="113"/>
      <c r="H33" s="126">
        <v>2019</v>
      </c>
      <c r="I33" s="113"/>
      <c r="J33" s="113"/>
      <c r="K33" s="113"/>
      <c r="L33" s="113"/>
      <c r="M33" s="113"/>
      <c r="N33" s="113"/>
    </row>
    <row r="35" spans="2:14" x14ac:dyDescent="0.3">
      <c r="B35" s="151" t="s">
        <v>56</v>
      </c>
      <c r="C35" s="151" t="s">
        <v>90</v>
      </c>
      <c r="D35" s="151"/>
      <c r="E35" s="151"/>
      <c r="F35" s="151"/>
      <c r="G35" s="151"/>
      <c r="H35" s="151"/>
      <c r="I35" s="151"/>
      <c r="J35" s="151"/>
      <c r="K35" s="151"/>
      <c r="L35" s="151"/>
      <c r="M35" s="151"/>
      <c r="N35" s="151"/>
    </row>
    <row r="36" spans="2:14" ht="28.2" customHeight="1" x14ac:dyDescent="0.3">
      <c r="B36" s="151"/>
      <c r="C36" s="48" t="s">
        <v>4</v>
      </c>
      <c r="D36" s="48" t="s">
        <v>5</v>
      </c>
      <c r="E36" s="48" t="s">
        <v>6</v>
      </c>
      <c r="F36" s="48" t="s">
        <v>7</v>
      </c>
      <c r="G36" s="48" t="s">
        <v>8</v>
      </c>
      <c r="H36" s="48" t="s">
        <v>9</v>
      </c>
      <c r="I36" s="48" t="s">
        <v>10</v>
      </c>
      <c r="J36" s="48" t="s">
        <v>11</v>
      </c>
      <c r="K36" s="48" t="s">
        <v>55</v>
      </c>
      <c r="L36" s="48" t="s">
        <v>13</v>
      </c>
      <c r="M36" s="48" t="s">
        <v>14</v>
      </c>
      <c r="N36" s="48" t="s">
        <v>15</v>
      </c>
    </row>
    <row r="37" spans="2:14" x14ac:dyDescent="0.3">
      <c r="B37" s="57" t="s">
        <v>58</v>
      </c>
      <c r="C37" s="58">
        <v>40</v>
      </c>
      <c r="D37" s="59">
        <v>68</v>
      </c>
      <c r="E37" s="59">
        <v>63</v>
      </c>
      <c r="F37" s="59">
        <v>62</v>
      </c>
      <c r="G37" s="59">
        <v>50</v>
      </c>
      <c r="H37" s="59">
        <v>70</v>
      </c>
      <c r="I37" s="59">
        <v>60</v>
      </c>
      <c r="J37" s="59">
        <v>73</v>
      </c>
      <c r="K37" s="59">
        <v>64</v>
      </c>
      <c r="L37" s="59">
        <v>46</v>
      </c>
      <c r="M37" s="59">
        <v>62</v>
      </c>
      <c r="N37" s="60">
        <v>77</v>
      </c>
    </row>
    <row r="38" spans="2:14" x14ac:dyDescent="0.3">
      <c r="B38" s="57" t="s">
        <v>59</v>
      </c>
      <c r="C38" s="58">
        <v>1660</v>
      </c>
      <c r="D38" s="59">
        <v>1613</v>
      </c>
      <c r="E38" s="59">
        <v>1713</v>
      </c>
      <c r="F38" s="59">
        <v>1455</v>
      </c>
      <c r="G38" s="59">
        <v>1657</v>
      </c>
      <c r="H38" s="59">
        <v>1877</v>
      </c>
      <c r="I38" s="59">
        <v>1937</v>
      </c>
      <c r="J38" s="59">
        <v>1770</v>
      </c>
      <c r="K38" s="59">
        <v>1407</v>
      </c>
      <c r="L38" s="59">
        <v>1672</v>
      </c>
      <c r="M38" s="59">
        <v>1336</v>
      </c>
      <c r="N38" s="60">
        <v>1520</v>
      </c>
    </row>
    <row r="39" spans="2:14" x14ac:dyDescent="0.3">
      <c r="B39" s="57" t="s">
        <v>60</v>
      </c>
      <c r="C39" s="58">
        <v>204</v>
      </c>
      <c r="D39" s="59">
        <v>102</v>
      </c>
      <c r="E39" s="59">
        <v>130</v>
      </c>
      <c r="F39" s="59">
        <v>115</v>
      </c>
      <c r="G39" s="59">
        <v>125</v>
      </c>
      <c r="H39" s="59">
        <v>100</v>
      </c>
      <c r="I39" s="59">
        <v>183</v>
      </c>
      <c r="J39" s="59">
        <v>116</v>
      </c>
      <c r="K39" s="59">
        <v>155</v>
      </c>
      <c r="L39" s="59">
        <v>151</v>
      </c>
      <c r="M39" s="59">
        <v>122</v>
      </c>
      <c r="N39" s="60">
        <v>111</v>
      </c>
    </row>
    <row r="40" spans="2:14" x14ac:dyDescent="0.3">
      <c r="B40" s="57" t="s">
        <v>61</v>
      </c>
      <c r="C40" s="58">
        <v>284</v>
      </c>
      <c r="D40" s="59">
        <v>322</v>
      </c>
      <c r="E40" s="59">
        <v>278</v>
      </c>
      <c r="F40" s="59">
        <v>242</v>
      </c>
      <c r="G40" s="59">
        <v>212</v>
      </c>
      <c r="H40" s="59">
        <v>193</v>
      </c>
      <c r="I40" s="59">
        <v>258</v>
      </c>
      <c r="J40" s="59">
        <v>292</v>
      </c>
      <c r="K40" s="59">
        <v>263</v>
      </c>
      <c r="L40" s="59">
        <v>245</v>
      </c>
      <c r="M40" s="59">
        <v>249</v>
      </c>
      <c r="N40" s="60">
        <v>428</v>
      </c>
    </row>
    <row r="41" spans="2:14" x14ac:dyDescent="0.3">
      <c r="B41" s="57" t="s">
        <v>62</v>
      </c>
      <c r="C41" s="58">
        <v>309</v>
      </c>
      <c r="D41" s="59">
        <v>330</v>
      </c>
      <c r="E41" s="59">
        <v>354</v>
      </c>
      <c r="F41" s="59">
        <v>428</v>
      </c>
      <c r="G41" s="59">
        <v>281</v>
      </c>
      <c r="H41" s="59">
        <v>278</v>
      </c>
      <c r="I41" s="59">
        <v>364</v>
      </c>
      <c r="J41" s="59">
        <v>458</v>
      </c>
      <c r="K41" s="59">
        <v>418</v>
      </c>
      <c r="L41" s="59">
        <v>374</v>
      </c>
      <c r="M41" s="59">
        <v>339</v>
      </c>
      <c r="N41" s="60">
        <v>388</v>
      </c>
    </row>
    <row r="42" spans="2:14" x14ac:dyDescent="0.3">
      <c r="B42" s="57" t="s">
        <v>63</v>
      </c>
      <c r="C42" s="58">
        <v>40</v>
      </c>
      <c r="D42" s="59">
        <v>67</v>
      </c>
      <c r="E42" s="59">
        <v>62</v>
      </c>
      <c r="F42" s="59">
        <v>77</v>
      </c>
      <c r="G42" s="59">
        <v>166</v>
      </c>
      <c r="H42" s="59">
        <v>63</v>
      </c>
      <c r="I42" s="59">
        <v>113</v>
      </c>
      <c r="J42" s="59">
        <v>97</v>
      </c>
      <c r="K42" s="59">
        <v>63</v>
      </c>
      <c r="L42" s="59">
        <v>88</v>
      </c>
      <c r="M42" s="59">
        <v>78</v>
      </c>
      <c r="N42" s="60">
        <v>97</v>
      </c>
    </row>
    <row r="43" spans="2:14" x14ac:dyDescent="0.3">
      <c r="B43" s="57" t="s">
        <v>64</v>
      </c>
      <c r="C43" s="58">
        <v>185</v>
      </c>
      <c r="D43" s="59">
        <v>232</v>
      </c>
      <c r="E43" s="59">
        <v>207</v>
      </c>
      <c r="F43" s="59">
        <v>131</v>
      </c>
      <c r="G43" s="59">
        <v>150</v>
      </c>
      <c r="H43" s="59">
        <v>121</v>
      </c>
      <c r="I43" s="59">
        <v>234</v>
      </c>
      <c r="J43" s="59">
        <v>210</v>
      </c>
      <c r="K43" s="59">
        <v>159</v>
      </c>
      <c r="L43" s="59">
        <v>163</v>
      </c>
      <c r="M43" s="59">
        <v>120</v>
      </c>
      <c r="N43" s="60">
        <v>121</v>
      </c>
    </row>
    <row r="44" spans="2:14" x14ac:dyDescent="0.3">
      <c r="B44" s="57" t="s">
        <v>65</v>
      </c>
      <c r="C44" s="58">
        <v>3729</v>
      </c>
      <c r="D44" s="59">
        <v>2674</v>
      </c>
      <c r="E44" s="59">
        <v>2769</v>
      </c>
      <c r="F44" s="59">
        <v>2957</v>
      </c>
      <c r="G44" s="59">
        <v>2457</v>
      </c>
      <c r="H44" s="59">
        <v>2877</v>
      </c>
      <c r="I44" s="59">
        <v>3172</v>
      </c>
      <c r="J44" s="59">
        <v>2487</v>
      </c>
      <c r="K44" s="59">
        <v>2528</v>
      </c>
      <c r="L44" s="59">
        <v>2232</v>
      </c>
      <c r="M44" s="59">
        <v>2575</v>
      </c>
      <c r="N44" s="60">
        <v>3007</v>
      </c>
    </row>
    <row r="45" spans="2:14" x14ac:dyDescent="0.3">
      <c r="B45" s="57" t="s">
        <v>66</v>
      </c>
      <c r="C45" s="58">
        <v>8412</v>
      </c>
      <c r="D45" s="59">
        <v>6272</v>
      </c>
      <c r="E45" s="59">
        <v>6469</v>
      </c>
      <c r="F45" s="59">
        <v>6112</v>
      </c>
      <c r="G45" s="59">
        <v>6088</v>
      </c>
      <c r="H45" s="59">
        <v>6069</v>
      </c>
      <c r="I45" s="59">
        <v>6937</v>
      </c>
      <c r="J45" s="59">
        <v>6173</v>
      </c>
      <c r="K45" s="59">
        <v>6283</v>
      </c>
      <c r="L45" s="59">
        <v>6198</v>
      </c>
      <c r="M45" s="59">
        <v>6093</v>
      </c>
      <c r="N45" s="60">
        <v>6733</v>
      </c>
    </row>
    <row r="46" spans="2:14" x14ac:dyDescent="0.3">
      <c r="B46" s="57" t="s">
        <v>67</v>
      </c>
      <c r="C46" s="58">
        <v>326</v>
      </c>
      <c r="D46" s="59">
        <v>280</v>
      </c>
      <c r="E46" s="59">
        <v>228</v>
      </c>
      <c r="F46" s="59">
        <v>200</v>
      </c>
      <c r="G46" s="59">
        <v>349</v>
      </c>
      <c r="H46" s="59">
        <v>203</v>
      </c>
      <c r="I46" s="59">
        <v>331</v>
      </c>
      <c r="J46" s="59">
        <v>242</v>
      </c>
      <c r="K46" s="59">
        <v>240</v>
      </c>
      <c r="L46" s="59">
        <v>241</v>
      </c>
      <c r="M46" s="59">
        <v>219</v>
      </c>
      <c r="N46" s="60">
        <v>284</v>
      </c>
    </row>
    <row r="47" spans="2:14" x14ac:dyDescent="0.3">
      <c r="B47" s="57" t="s">
        <v>68</v>
      </c>
      <c r="C47" s="58">
        <v>270</v>
      </c>
      <c r="D47" s="59">
        <v>190</v>
      </c>
      <c r="E47" s="59">
        <v>171</v>
      </c>
      <c r="F47" s="59">
        <v>206</v>
      </c>
      <c r="G47" s="59">
        <v>279</v>
      </c>
      <c r="H47" s="59">
        <v>219</v>
      </c>
      <c r="I47" s="59">
        <v>220</v>
      </c>
      <c r="J47" s="59">
        <v>224</v>
      </c>
      <c r="K47" s="59">
        <v>212</v>
      </c>
      <c r="L47" s="59">
        <v>405</v>
      </c>
      <c r="M47" s="59">
        <v>335</v>
      </c>
      <c r="N47" s="60">
        <v>217</v>
      </c>
    </row>
    <row r="48" spans="2:14" x14ac:dyDescent="0.3">
      <c r="B48" s="57" t="s">
        <v>69</v>
      </c>
      <c r="C48" s="58">
        <v>170</v>
      </c>
      <c r="D48" s="59">
        <v>87</v>
      </c>
      <c r="E48" s="59">
        <v>192</v>
      </c>
      <c r="F48" s="59">
        <v>562</v>
      </c>
      <c r="G48" s="59">
        <v>77</v>
      </c>
      <c r="H48" s="59">
        <v>123</v>
      </c>
      <c r="I48" s="59">
        <v>109</v>
      </c>
      <c r="J48" s="59">
        <v>201</v>
      </c>
      <c r="K48" s="59">
        <v>109</v>
      </c>
      <c r="L48" s="59">
        <v>122</v>
      </c>
      <c r="M48" s="59">
        <v>301</v>
      </c>
      <c r="N48" s="60">
        <v>340</v>
      </c>
    </row>
    <row r="49" spans="1:14" x14ac:dyDescent="0.3">
      <c r="B49" s="57" t="s">
        <v>70</v>
      </c>
      <c r="C49" s="58">
        <v>695</v>
      </c>
      <c r="D49" s="59">
        <v>740</v>
      </c>
      <c r="E49" s="59">
        <v>517</v>
      </c>
      <c r="F49" s="59">
        <v>578</v>
      </c>
      <c r="G49" s="59">
        <v>533</v>
      </c>
      <c r="H49" s="59">
        <v>501</v>
      </c>
      <c r="I49" s="59">
        <v>738</v>
      </c>
      <c r="J49" s="59">
        <v>606</v>
      </c>
      <c r="K49" s="59">
        <v>567</v>
      </c>
      <c r="L49" s="59">
        <v>581</v>
      </c>
      <c r="M49" s="59">
        <v>586</v>
      </c>
      <c r="N49" s="60">
        <v>509</v>
      </c>
    </row>
    <row r="50" spans="1:14" x14ac:dyDescent="0.3">
      <c r="B50" s="57" t="s">
        <v>71</v>
      </c>
      <c r="C50" s="58">
        <v>160</v>
      </c>
      <c r="D50" s="59">
        <v>134</v>
      </c>
      <c r="E50" s="59">
        <v>101</v>
      </c>
      <c r="F50" s="59">
        <v>107</v>
      </c>
      <c r="G50" s="59">
        <v>123</v>
      </c>
      <c r="H50" s="59">
        <v>103</v>
      </c>
      <c r="I50" s="59">
        <v>132</v>
      </c>
      <c r="J50" s="59">
        <v>136</v>
      </c>
      <c r="K50" s="59">
        <v>173</v>
      </c>
      <c r="L50" s="59">
        <v>170</v>
      </c>
      <c r="M50" s="59">
        <v>184</v>
      </c>
      <c r="N50" s="60">
        <v>181</v>
      </c>
    </row>
    <row r="51" spans="1:14" x14ac:dyDescent="0.3">
      <c r="B51" s="57" t="s">
        <v>72</v>
      </c>
      <c r="C51" s="58">
        <v>49</v>
      </c>
      <c r="D51" s="59">
        <v>64</v>
      </c>
      <c r="E51" s="59">
        <v>78</v>
      </c>
      <c r="F51" s="59">
        <v>62</v>
      </c>
      <c r="G51" s="59">
        <v>58</v>
      </c>
      <c r="H51" s="59">
        <v>72</v>
      </c>
      <c r="I51" s="59">
        <v>45</v>
      </c>
      <c r="J51" s="59">
        <v>39</v>
      </c>
      <c r="K51" s="59">
        <v>46</v>
      </c>
      <c r="L51" s="59">
        <v>57</v>
      </c>
      <c r="M51" s="59">
        <v>51</v>
      </c>
      <c r="N51" s="60">
        <v>56</v>
      </c>
    </row>
    <row r="52" spans="1:14" x14ac:dyDescent="0.3">
      <c r="B52" s="57" t="s">
        <v>73</v>
      </c>
      <c r="C52" s="58">
        <v>178</v>
      </c>
      <c r="D52" s="59">
        <v>129</v>
      </c>
      <c r="E52" s="59">
        <v>127</v>
      </c>
      <c r="F52" s="59">
        <v>290</v>
      </c>
      <c r="G52" s="59">
        <v>135</v>
      </c>
      <c r="H52" s="59">
        <v>157</v>
      </c>
      <c r="I52" s="59">
        <v>197</v>
      </c>
      <c r="J52" s="59">
        <v>155</v>
      </c>
      <c r="K52" s="59">
        <v>154</v>
      </c>
      <c r="L52" s="59">
        <v>156</v>
      </c>
      <c r="M52" s="59">
        <v>187</v>
      </c>
      <c r="N52" s="60">
        <v>156</v>
      </c>
    </row>
    <row r="53" spans="1:14" x14ac:dyDescent="0.3">
      <c r="B53" s="57" t="s">
        <v>74</v>
      </c>
      <c r="C53" s="58">
        <v>273</v>
      </c>
      <c r="D53" s="59">
        <v>245</v>
      </c>
      <c r="E53" s="59">
        <v>263</v>
      </c>
      <c r="F53" s="59">
        <v>285</v>
      </c>
      <c r="G53" s="59">
        <v>261</v>
      </c>
      <c r="H53" s="59">
        <v>329</v>
      </c>
      <c r="I53" s="59">
        <v>306</v>
      </c>
      <c r="J53" s="59">
        <v>274</v>
      </c>
      <c r="K53" s="59">
        <v>315</v>
      </c>
      <c r="L53" s="59">
        <v>339</v>
      </c>
      <c r="M53" s="59">
        <v>297</v>
      </c>
      <c r="N53" s="60">
        <v>443</v>
      </c>
    </row>
    <row r="54" spans="1:14" x14ac:dyDescent="0.3">
      <c r="B54" s="57" t="s">
        <v>75</v>
      </c>
      <c r="C54" s="58">
        <v>262</v>
      </c>
      <c r="D54" s="59">
        <v>288</v>
      </c>
      <c r="E54" s="59">
        <v>312</v>
      </c>
      <c r="F54" s="59">
        <v>260</v>
      </c>
      <c r="G54" s="59">
        <v>245</v>
      </c>
      <c r="H54" s="59">
        <v>238</v>
      </c>
      <c r="I54" s="59">
        <v>301</v>
      </c>
      <c r="J54" s="59">
        <v>298</v>
      </c>
      <c r="K54" s="59">
        <v>225</v>
      </c>
      <c r="L54" s="59">
        <v>287</v>
      </c>
      <c r="M54" s="59">
        <v>225</v>
      </c>
      <c r="N54" s="60">
        <v>319</v>
      </c>
    </row>
    <row r="55" spans="1:14" x14ac:dyDescent="0.3">
      <c r="B55" s="57" t="s">
        <v>49</v>
      </c>
      <c r="C55" s="58">
        <v>4609</v>
      </c>
      <c r="D55" s="59">
        <v>3853</v>
      </c>
      <c r="E55" s="59">
        <v>3744</v>
      </c>
      <c r="F55" s="59">
        <v>3434</v>
      </c>
      <c r="G55" s="59">
        <v>3340</v>
      </c>
      <c r="H55" s="59">
        <v>3379</v>
      </c>
      <c r="I55" s="59">
        <v>3596</v>
      </c>
      <c r="J55" s="59">
        <v>3348</v>
      </c>
      <c r="K55" s="59">
        <v>2889</v>
      </c>
      <c r="L55" s="59">
        <v>3046</v>
      </c>
      <c r="M55" s="59">
        <v>2833</v>
      </c>
      <c r="N55" s="60">
        <v>3302</v>
      </c>
    </row>
    <row r="56" spans="1:14" x14ac:dyDescent="0.3">
      <c r="B56" s="61" t="s">
        <v>39</v>
      </c>
      <c r="C56" s="62">
        <v>21855</v>
      </c>
      <c r="D56" s="63">
        <v>17690</v>
      </c>
      <c r="E56" s="63">
        <v>17778</v>
      </c>
      <c r="F56" s="63">
        <v>17563</v>
      </c>
      <c r="G56" s="63">
        <v>16586</v>
      </c>
      <c r="H56" s="63">
        <v>16972</v>
      </c>
      <c r="I56" s="63">
        <v>19233</v>
      </c>
      <c r="J56" s="63">
        <v>17199</v>
      </c>
      <c r="K56" s="63">
        <v>16270</v>
      </c>
      <c r="L56" s="63">
        <v>16573</v>
      </c>
      <c r="M56" s="63">
        <v>16192</v>
      </c>
      <c r="N56" s="63">
        <v>18289</v>
      </c>
    </row>
    <row r="57" spans="1:14" x14ac:dyDescent="0.3">
      <c r="B57" s="142" t="s">
        <v>111</v>
      </c>
      <c r="C57" s="142"/>
      <c r="D57" s="142"/>
      <c r="E57" s="142"/>
      <c r="F57" s="142"/>
      <c r="G57" s="142"/>
      <c r="H57" s="142"/>
      <c r="I57" s="142"/>
      <c r="J57" s="142"/>
      <c r="K57" s="142"/>
      <c r="L57" s="142"/>
      <c r="M57" s="142"/>
      <c r="N57" s="142"/>
    </row>
    <row r="58" spans="1:14" x14ac:dyDescent="0.3">
      <c r="B58" s="76"/>
      <c r="C58" s="76"/>
      <c r="D58" s="76"/>
      <c r="E58" s="76"/>
      <c r="F58" s="76"/>
      <c r="G58" s="76"/>
      <c r="H58" s="76"/>
      <c r="I58" s="76"/>
      <c r="J58" s="76"/>
      <c r="K58" s="76"/>
      <c r="L58" s="76"/>
      <c r="M58" s="76"/>
      <c r="N58" s="76"/>
    </row>
    <row r="59" spans="1:14" ht="15.6" x14ac:dyDescent="0.3">
      <c r="B59" s="76"/>
      <c r="C59" s="76"/>
      <c r="D59" s="76"/>
      <c r="E59" s="76"/>
      <c r="F59" s="76"/>
      <c r="G59" s="76"/>
      <c r="H59" s="126">
        <v>2020</v>
      </c>
      <c r="I59" s="76"/>
      <c r="J59" s="76"/>
      <c r="K59" s="76"/>
      <c r="L59" s="76"/>
      <c r="M59" s="76"/>
      <c r="N59" s="76"/>
    </row>
    <row r="61" spans="1:14" x14ac:dyDescent="0.3">
      <c r="B61" s="149" t="s">
        <v>56</v>
      </c>
      <c r="C61" s="150" t="s">
        <v>57</v>
      </c>
      <c r="D61" s="150"/>
      <c r="E61" s="150"/>
      <c r="F61" s="150"/>
      <c r="G61" s="150"/>
      <c r="H61" s="150"/>
      <c r="I61" s="150"/>
      <c r="J61" s="150"/>
      <c r="K61" s="150"/>
      <c r="L61" s="150"/>
      <c r="M61" s="150"/>
      <c r="N61" s="150"/>
    </row>
    <row r="62" spans="1:14" x14ac:dyDescent="0.3">
      <c r="B62" s="149"/>
      <c r="C62" s="77" t="s">
        <v>4</v>
      </c>
      <c r="D62" s="77" t="s">
        <v>5</v>
      </c>
      <c r="E62" s="77" t="s">
        <v>6</v>
      </c>
      <c r="F62" s="77" t="s">
        <v>7</v>
      </c>
      <c r="G62" s="77" t="s">
        <v>8</v>
      </c>
      <c r="H62" s="77" t="s">
        <v>9</v>
      </c>
      <c r="I62" s="77" t="s">
        <v>10</v>
      </c>
      <c r="J62" s="77" t="s">
        <v>11</v>
      </c>
      <c r="K62" s="77" t="s">
        <v>55</v>
      </c>
      <c r="L62" s="77" t="s">
        <v>13</v>
      </c>
      <c r="M62" s="77" t="s">
        <v>14</v>
      </c>
      <c r="N62" s="77" t="s">
        <v>15</v>
      </c>
    </row>
    <row r="63" spans="1:14" x14ac:dyDescent="0.3">
      <c r="B63" s="77"/>
      <c r="C63" s="77"/>
      <c r="D63" s="77"/>
      <c r="E63" s="77"/>
      <c r="F63" s="77"/>
      <c r="G63" s="77"/>
      <c r="H63" s="77"/>
      <c r="I63" s="77"/>
      <c r="J63" s="77"/>
      <c r="K63" s="77"/>
      <c r="L63" s="77"/>
      <c r="M63" s="77"/>
      <c r="N63" s="77"/>
    </row>
    <row r="64" spans="1:14" s="72" customFormat="1" x14ac:dyDescent="0.3">
      <c r="A64" s="93"/>
      <c r="B64" s="57" t="s">
        <v>58</v>
      </c>
      <c r="C64" s="58">
        <v>90</v>
      </c>
      <c r="D64" s="59">
        <v>152</v>
      </c>
      <c r="E64" s="59">
        <v>73</v>
      </c>
      <c r="F64" s="59">
        <v>20</v>
      </c>
      <c r="G64" s="59">
        <v>35</v>
      </c>
      <c r="H64" s="59">
        <v>112</v>
      </c>
      <c r="I64" s="59"/>
      <c r="J64" s="59"/>
      <c r="K64" s="59"/>
      <c r="L64" s="59"/>
      <c r="M64" s="59"/>
      <c r="N64" s="60"/>
    </row>
    <row r="65" spans="1:14" s="72" customFormat="1" x14ac:dyDescent="0.3">
      <c r="A65" s="93"/>
      <c r="B65" s="57" t="s">
        <v>59</v>
      </c>
      <c r="C65" s="58">
        <v>2741</v>
      </c>
      <c r="D65" s="59">
        <v>2976</v>
      </c>
      <c r="E65" s="59">
        <v>2615</v>
      </c>
      <c r="F65" s="59">
        <v>890</v>
      </c>
      <c r="G65" s="59">
        <v>1771</v>
      </c>
      <c r="H65" s="59">
        <v>1683</v>
      </c>
      <c r="I65" s="59"/>
      <c r="J65" s="59"/>
      <c r="K65" s="59"/>
      <c r="L65" s="59"/>
      <c r="M65" s="59"/>
      <c r="N65" s="60"/>
    </row>
    <row r="66" spans="1:14" s="72" customFormat="1" x14ac:dyDescent="0.3">
      <c r="A66" s="93"/>
      <c r="B66" s="57" t="s">
        <v>60</v>
      </c>
      <c r="C66" s="58">
        <v>268</v>
      </c>
      <c r="D66" s="59">
        <v>306</v>
      </c>
      <c r="E66" s="59">
        <v>491</v>
      </c>
      <c r="F66" s="59">
        <v>86</v>
      </c>
      <c r="G66" s="59">
        <v>183</v>
      </c>
      <c r="H66" s="59">
        <v>205</v>
      </c>
      <c r="I66" s="59"/>
      <c r="J66" s="59"/>
      <c r="K66" s="59"/>
      <c r="L66" s="59"/>
      <c r="M66" s="59"/>
      <c r="N66" s="60"/>
    </row>
    <row r="67" spans="1:14" s="72" customFormat="1" x14ac:dyDescent="0.3">
      <c r="A67" s="93"/>
      <c r="B67" s="57" t="s">
        <v>61</v>
      </c>
      <c r="C67" s="58">
        <v>631</v>
      </c>
      <c r="D67" s="59">
        <v>572</v>
      </c>
      <c r="E67" s="59">
        <v>431</v>
      </c>
      <c r="F67" s="59">
        <v>201</v>
      </c>
      <c r="G67" s="59">
        <v>290</v>
      </c>
      <c r="H67" s="59">
        <v>300</v>
      </c>
      <c r="I67" s="59"/>
      <c r="J67" s="59"/>
      <c r="K67" s="59"/>
      <c r="L67" s="59"/>
      <c r="M67" s="59"/>
      <c r="N67" s="60"/>
    </row>
    <row r="68" spans="1:14" s="72" customFormat="1" x14ac:dyDescent="0.3">
      <c r="A68" s="93"/>
      <c r="B68" s="57" t="s">
        <v>62</v>
      </c>
      <c r="C68" s="58">
        <v>793</v>
      </c>
      <c r="D68" s="59">
        <v>895</v>
      </c>
      <c r="E68" s="59">
        <v>514</v>
      </c>
      <c r="F68" s="59">
        <v>251</v>
      </c>
      <c r="G68" s="59">
        <v>515</v>
      </c>
      <c r="H68" s="59">
        <v>343</v>
      </c>
      <c r="I68" s="59"/>
      <c r="J68" s="59"/>
      <c r="K68" s="59"/>
      <c r="L68" s="59"/>
      <c r="M68" s="59"/>
      <c r="N68" s="60"/>
    </row>
    <row r="69" spans="1:14" s="72" customFormat="1" x14ac:dyDescent="0.3">
      <c r="A69" s="93"/>
      <c r="B69" s="57" t="s">
        <v>63</v>
      </c>
      <c r="C69" s="58">
        <v>114</v>
      </c>
      <c r="D69" s="59">
        <v>159</v>
      </c>
      <c r="E69" s="59">
        <v>99</v>
      </c>
      <c r="F69" s="59">
        <v>45</v>
      </c>
      <c r="G69" s="59">
        <v>121</v>
      </c>
      <c r="H69" s="59">
        <v>111</v>
      </c>
      <c r="I69" s="59"/>
      <c r="J69" s="59"/>
      <c r="K69" s="59"/>
      <c r="L69" s="59"/>
      <c r="M69" s="59"/>
      <c r="N69" s="60"/>
    </row>
    <row r="70" spans="1:14" s="72" customFormat="1" x14ac:dyDescent="0.3">
      <c r="A70" s="93"/>
      <c r="B70" s="57" t="s">
        <v>64</v>
      </c>
      <c r="C70" s="58">
        <v>297</v>
      </c>
      <c r="D70" s="59">
        <v>468</v>
      </c>
      <c r="E70" s="59">
        <v>277</v>
      </c>
      <c r="F70" s="59">
        <v>72</v>
      </c>
      <c r="G70" s="59">
        <v>196</v>
      </c>
      <c r="H70" s="59">
        <v>137</v>
      </c>
      <c r="I70" s="59"/>
      <c r="J70" s="59"/>
      <c r="K70" s="59"/>
      <c r="L70" s="59"/>
      <c r="M70" s="59"/>
      <c r="N70" s="60"/>
    </row>
    <row r="71" spans="1:14" s="72" customFormat="1" x14ac:dyDescent="0.3">
      <c r="A71" s="93"/>
      <c r="B71" s="57" t="s">
        <v>65</v>
      </c>
      <c r="C71" s="58">
        <v>3864</v>
      </c>
      <c r="D71" s="59">
        <v>4235</v>
      </c>
      <c r="E71" s="59">
        <v>4167</v>
      </c>
      <c r="F71" s="59">
        <v>1473</v>
      </c>
      <c r="G71" s="59">
        <v>2010</v>
      </c>
      <c r="H71" s="59">
        <v>1918</v>
      </c>
      <c r="I71" s="59"/>
      <c r="J71" s="59"/>
      <c r="K71" s="59"/>
      <c r="L71" s="59"/>
      <c r="M71" s="59"/>
      <c r="N71" s="60"/>
    </row>
    <row r="72" spans="1:14" s="72" customFormat="1" x14ac:dyDescent="0.3">
      <c r="A72" s="93"/>
      <c r="B72" s="57" t="s">
        <v>66</v>
      </c>
      <c r="C72" s="58">
        <v>8888</v>
      </c>
      <c r="D72" s="59">
        <v>9725</v>
      </c>
      <c r="E72" s="59">
        <v>8939</v>
      </c>
      <c r="F72" s="59">
        <v>3031</v>
      </c>
      <c r="G72" s="59">
        <v>4389</v>
      </c>
      <c r="H72" s="59">
        <v>4729</v>
      </c>
      <c r="I72" s="59"/>
      <c r="J72" s="59"/>
      <c r="K72" s="59"/>
      <c r="L72" s="59"/>
      <c r="M72" s="59"/>
      <c r="N72" s="60"/>
    </row>
    <row r="73" spans="1:14" s="72" customFormat="1" x14ac:dyDescent="0.3">
      <c r="A73" s="93"/>
      <c r="B73" s="57" t="s">
        <v>67</v>
      </c>
      <c r="C73" s="58">
        <v>456</v>
      </c>
      <c r="D73" s="59">
        <v>433</v>
      </c>
      <c r="E73" s="59">
        <v>405</v>
      </c>
      <c r="F73" s="59">
        <v>168</v>
      </c>
      <c r="G73" s="59">
        <v>307</v>
      </c>
      <c r="H73" s="59">
        <v>346</v>
      </c>
      <c r="I73" s="59"/>
      <c r="J73" s="59"/>
      <c r="K73" s="59"/>
      <c r="L73" s="59"/>
      <c r="M73" s="59"/>
      <c r="N73" s="60"/>
    </row>
    <row r="74" spans="1:14" s="72" customFormat="1" x14ac:dyDescent="0.3">
      <c r="A74" s="93"/>
      <c r="B74" s="57" t="s">
        <v>68</v>
      </c>
      <c r="C74" s="58">
        <v>488</v>
      </c>
      <c r="D74" s="59">
        <v>432</v>
      </c>
      <c r="E74" s="59">
        <v>362</v>
      </c>
      <c r="F74" s="59">
        <v>159</v>
      </c>
      <c r="G74" s="59">
        <v>202</v>
      </c>
      <c r="H74" s="59">
        <v>457</v>
      </c>
      <c r="I74" s="59"/>
      <c r="J74" s="59"/>
      <c r="K74" s="59"/>
      <c r="L74" s="59"/>
      <c r="M74" s="59"/>
      <c r="N74" s="60"/>
    </row>
    <row r="75" spans="1:14" s="72" customFormat="1" x14ac:dyDescent="0.3">
      <c r="A75" s="93"/>
      <c r="B75" s="57" t="s">
        <v>69</v>
      </c>
      <c r="C75" s="58">
        <v>354</v>
      </c>
      <c r="D75" s="59">
        <v>276</v>
      </c>
      <c r="E75" s="59">
        <v>255</v>
      </c>
      <c r="F75" s="59">
        <v>99</v>
      </c>
      <c r="G75" s="59">
        <v>474</v>
      </c>
      <c r="H75" s="59">
        <v>109</v>
      </c>
      <c r="I75" s="59"/>
      <c r="J75" s="59"/>
      <c r="K75" s="59"/>
      <c r="L75" s="59"/>
      <c r="M75" s="59"/>
      <c r="N75" s="60"/>
    </row>
    <row r="76" spans="1:14" s="72" customFormat="1" x14ac:dyDescent="0.3">
      <c r="A76" s="93"/>
      <c r="B76" s="57" t="s">
        <v>70</v>
      </c>
      <c r="C76" s="58">
        <v>1201</v>
      </c>
      <c r="D76" s="59">
        <v>945</v>
      </c>
      <c r="E76" s="59">
        <v>825</v>
      </c>
      <c r="F76" s="59">
        <v>443</v>
      </c>
      <c r="G76" s="59">
        <v>726</v>
      </c>
      <c r="H76" s="59">
        <v>725</v>
      </c>
      <c r="I76" s="59"/>
      <c r="J76" s="59"/>
      <c r="K76" s="59"/>
      <c r="L76" s="59"/>
      <c r="M76" s="59"/>
      <c r="N76" s="60"/>
    </row>
    <row r="77" spans="1:14" s="72" customFormat="1" x14ac:dyDescent="0.3">
      <c r="A77" s="93"/>
      <c r="B77" s="57" t="s">
        <v>71</v>
      </c>
      <c r="C77" s="58">
        <v>219</v>
      </c>
      <c r="D77" s="59">
        <v>220</v>
      </c>
      <c r="E77" s="59">
        <v>197</v>
      </c>
      <c r="F77" s="59">
        <v>58</v>
      </c>
      <c r="G77" s="59">
        <v>173</v>
      </c>
      <c r="H77" s="59">
        <v>223</v>
      </c>
      <c r="I77" s="59"/>
      <c r="J77" s="59"/>
      <c r="K77" s="59"/>
      <c r="L77" s="59"/>
      <c r="M77" s="59"/>
      <c r="N77" s="60"/>
    </row>
    <row r="78" spans="1:14" s="72" customFormat="1" x14ac:dyDescent="0.3">
      <c r="A78" s="93"/>
      <c r="B78" s="57" t="s">
        <v>49</v>
      </c>
      <c r="C78" s="58">
        <v>90</v>
      </c>
      <c r="D78" s="59">
        <v>62</v>
      </c>
      <c r="E78" s="59">
        <v>67</v>
      </c>
      <c r="F78" s="59">
        <v>22</v>
      </c>
      <c r="G78" s="59">
        <v>36</v>
      </c>
      <c r="H78" s="59">
        <v>43</v>
      </c>
      <c r="I78" s="59"/>
      <c r="J78" s="59"/>
      <c r="K78" s="59"/>
      <c r="L78" s="59"/>
      <c r="M78" s="59"/>
      <c r="N78" s="60"/>
    </row>
    <row r="79" spans="1:14" s="72" customFormat="1" x14ac:dyDescent="0.3">
      <c r="A79" s="93"/>
      <c r="B79" s="57" t="s">
        <v>72</v>
      </c>
      <c r="C79" s="58">
        <v>109</v>
      </c>
      <c r="D79" s="59">
        <v>107</v>
      </c>
      <c r="E79" s="59">
        <v>92</v>
      </c>
      <c r="F79" s="59">
        <v>42</v>
      </c>
      <c r="G79" s="59">
        <v>90</v>
      </c>
      <c r="H79" s="59">
        <v>77</v>
      </c>
      <c r="I79" s="59"/>
      <c r="J79" s="59"/>
      <c r="K79" s="59"/>
      <c r="L79" s="59"/>
      <c r="M79" s="59"/>
      <c r="N79" s="60"/>
    </row>
    <row r="80" spans="1:14" s="72" customFormat="1" x14ac:dyDescent="0.3">
      <c r="A80" s="93"/>
      <c r="B80" s="57" t="s">
        <v>73</v>
      </c>
      <c r="C80" s="58">
        <v>336</v>
      </c>
      <c r="D80" s="59">
        <v>277</v>
      </c>
      <c r="E80" s="59">
        <v>251</v>
      </c>
      <c r="F80" s="59">
        <v>103</v>
      </c>
      <c r="G80" s="59">
        <v>231</v>
      </c>
      <c r="H80" s="59">
        <v>174</v>
      </c>
      <c r="I80" s="59"/>
      <c r="J80" s="59"/>
      <c r="K80" s="59"/>
      <c r="L80" s="59"/>
      <c r="M80" s="59"/>
      <c r="N80" s="60"/>
    </row>
    <row r="81" spans="1:17" s="72" customFormat="1" x14ac:dyDescent="0.3">
      <c r="A81" s="93"/>
      <c r="B81" s="57" t="s">
        <v>74</v>
      </c>
      <c r="C81" s="58">
        <v>472</v>
      </c>
      <c r="D81" s="59">
        <v>462</v>
      </c>
      <c r="E81" s="59">
        <v>428</v>
      </c>
      <c r="F81" s="59">
        <v>157</v>
      </c>
      <c r="G81" s="59">
        <v>331</v>
      </c>
      <c r="H81" s="59">
        <v>337</v>
      </c>
      <c r="I81" s="59"/>
      <c r="J81" s="59"/>
      <c r="K81" s="59"/>
      <c r="L81" s="59"/>
      <c r="M81" s="59"/>
      <c r="N81" s="60"/>
    </row>
    <row r="82" spans="1:17" s="72" customFormat="1" x14ac:dyDescent="0.3">
      <c r="A82" s="93"/>
      <c r="B82" s="57" t="s">
        <v>75</v>
      </c>
      <c r="C82" s="58">
        <v>558</v>
      </c>
      <c r="D82" s="59">
        <v>550</v>
      </c>
      <c r="E82" s="59">
        <v>346</v>
      </c>
      <c r="F82" s="59">
        <v>173</v>
      </c>
      <c r="G82" s="59">
        <v>337</v>
      </c>
      <c r="H82" s="59">
        <v>375</v>
      </c>
      <c r="I82" s="59"/>
      <c r="J82" s="59"/>
      <c r="K82" s="59"/>
      <c r="L82" s="59"/>
      <c r="M82" s="59"/>
      <c r="N82" s="60"/>
    </row>
    <row r="83" spans="1:17" x14ac:dyDescent="0.3">
      <c r="A83" s="93"/>
      <c r="B83" s="61" t="s">
        <v>39</v>
      </c>
      <c r="C83" s="62">
        <v>21969</v>
      </c>
      <c r="D83" s="63">
        <f>SUM(D64:D82)</f>
        <v>23252</v>
      </c>
      <c r="E83" s="63">
        <v>20834</v>
      </c>
      <c r="F83" s="63">
        <v>7493</v>
      </c>
      <c r="G83" s="63">
        <v>12417</v>
      </c>
      <c r="H83" s="63">
        <v>12404</v>
      </c>
      <c r="I83" s="63"/>
      <c r="J83" s="63"/>
      <c r="K83" s="63"/>
      <c r="L83" s="63"/>
      <c r="M83" s="63"/>
      <c r="N83" s="63"/>
    </row>
    <row r="84" spans="1:17" x14ac:dyDescent="0.3">
      <c r="A84" s="93"/>
      <c r="B84" s="142" t="s">
        <v>160</v>
      </c>
      <c r="C84" s="142"/>
      <c r="D84" s="142"/>
      <c r="E84" s="142"/>
      <c r="F84" s="142"/>
      <c r="G84" s="142"/>
      <c r="H84" s="142"/>
      <c r="I84" s="142"/>
      <c r="J84" s="142"/>
      <c r="K84" s="142"/>
      <c r="L84" s="142"/>
      <c r="M84" s="142"/>
      <c r="N84" s="142"/>
      <c r="O84" s="124"/>
      <c r="P84" s="124"/>
      <c r="Q84" s="124"/>
    </row>
    <row r="85" spans="1:17" ht="15.6" x14ac:dyDescent="0.3">
      <c r="A85" s="93"/>
      <c r="B85" s="94"/>
      <c r="C85" s="96"/>
      <c r="D85" s="97"/>
      <c r="E85" s="98"/>
      <c r="F85" s="92"/>
      <c r="G85" s="98"/>
      <c r="H85" s="126">
        <v>2020</v>
      </c>
      <c r="I85" s="92"/>
      <c r="J85" s="92"/>
      <c r="K85" s="92"/>
      <c r="L85" s="92"/>
      <c r="M85" s="92"/>
      <c r="N85" s="92"/>
    </row>
    <row r="86" spans="1:17" x14ac:dyDescent="0.3">
      <c r="A86" s="93"/>
      <c r="B86" s="94"/>
      <c r="C86" s="95"/>
      <c r="E86" s="95"/>
    </row>
    <row r="87" spans="1:17" x14ac:dyDescent="0.3">
      <c r="B87" s="151" t="s">
        <v>56</v>
      </c>
      <c r="C87" s="151" t="s">
        <v>90</v>
      </c>
      <c r="D87" s="151"/>
      <c r="E87" s="151"/>
      <c r="F87" s="151"/>
      <c r="G87" s="151"/>
      <c r="H87" s="151"/>
      <c r="I87" s="151"/>
      <c r="J87" s="151"/>
      <c r="K87" s="151"/>
      <c r="L87" s="151"/>
      <c r="M87" s="151"/>
      <c r="N87" s="151"/>
    </row>
    <row r="88" spans="1:17" x14ac:dyDescent="0.3">
      <c r="B88" s="151"/>
      <c r="C88" s="75" t="s">
        <v>4</v>
      </c>
      <c r="D88" s="75" t="s">
        <v>5</v>
      </c>
      <c r="E88" s="75" t="s">
        <v>6</v>
      </c>
      <c r="F88" s="75" t="s">
        <v>7</v>
      </c>
      <c r="G88" s="75" t="s">
        <v>8</v>
      </c>
      <c r="H88" s="75" t="s">
        <v>9</v>
      </c>
      <c r="I88" s="75" t="s">
        <v>10</v>
      </c>
      <c r="J88" s="75" t="s">
        <v>11</v>
      </c>
      <c r="K88" s="75" t="s">
        <v>55</v>
      </c>
      <c r="L88" s="75" t="s">
        <v>13</v>
      </c>
      <c r="M88" s="75" t="s">
        <v>14</v>
      </c>
      <c r="N88" s="75" t="s">
        <v>15</v>
      </c>
    </row>
    <row r="89" spans="1:17" x14ac:dyDescent="0.3">
      <c r="B89" s="57" t="s">
        <v>58</v>
      </c>
      <c r="C89" s="58">
        <v>72</v>
      </c>
      <c r="D89" s="59">
        <v>74</v>
      </c>
      <c r="E89" s="59">
        <v>52</v>
      </c>
      <c r="F89" s="59">
        <v>68</v>
      </c>
      <c r="G89" s="59">
        <v>87</v>
      </c>
      <c r="H89" s="59">
        <v>68</v>
      </c>
      <c r="I89" s="59"/>
      <c r="J89" s="59"/>
      <c r="K89" s="59"/>
      <c r="L89" s="59"/>
      <c r="M89" s="59"/>
      <c r="N89" s="60"/>
    </row>
    <row r="90" spans="1:17" x14ac:dyDescent="0.3">
      <c r="B90" s="57" t="s">
        <v>59</v>
      </c>
      <c r="C90" s="58">
        <v>1923</v>
      </c>
      <c r="D90" s="59">
        <v>1679</v>
      </c>
      <c r="E90" s="59">
        <v>2261</v>
      </c>
      <c r="F90" s="59">
        <v>1319</v>
      </c>
      <c r="G90" s="59">
        <v>1934</v>
      </c>
      <c r="H90" s="59">
        <v>1222</v>
      </c>
      <c r="I90" s="59"/>
      <c r="J90" s="59"/>
      <c r="K90" s="59"/>
      <c r="L90" s="59"/>
      <c r="M90" s="59"/>
      <c r="N90" s="60"/>
    </row>
    <row r="91" spans="1:17" x14ac:dyDescent="0.3">
      <c r="B91" s="57" t="s">
        <v>60</v>
      </c>
      <c r="C91" s="58">
        <v>170</v>
      </c>
      <c r="D91" s="59">
        <v>153</v>
      </c>
      <c r="E91" s="59">
        <v>683</v>
      </c>
      <c r="F91" s="59">
        <v>370</v>
      </c>
      <c r="G91" s="59">
        <v>290</v>
      </c>
      <c r="H91" s="59">
        <v>230</v>
      </c>
      <c r="I91" s="59"/>
      <c r="J91" s="59"/>
      <c r="K91" s="59"/>
      <c r="L91" s="59"/>
      <c r="M91" s="59"/>
      <c r="N91" s="60"/>
    </row>
    <row r="92" spans="1:17" x14ac:dyDescent="0.3">
      <c r="B92" s="57" t="s">
        <v>61</v>
      </c>
      <c r="C92" s="58">
        <v>377</v>
      </c>
      <c r="D92" s="59">
        <v>372</v>
      </c>
      <c r="E92" s="59">
        <v>210</v>
      </c>
      <c r="F92" s="59">
        <v>178</v>
      </c>
      <c r="G92" s="59">
        <v>281</v>
      </c>
      <c r="H92" s="59">
        <v>142</v>
      </c>
      <c r="I92" s="59"/>
      <c r="J92" s="59"/>
      <c r="K92" s="59"/>
      <c r="L92" s="59"/>
      <c r="M92" s="59"/>
      <c r="N92" s="60"/>
    </row>
    <row r="93" spans="1:17" x14ac:dyDescent="0.3">
      <c r="B93" s="57" t="s">
        <v>62</v>
      </c>
      <c r="C93" s="58">
        <v>401</v>
      </c>
      <c r="D93" s="59">
        <v>495</v>
      </c>
      <c r="E93" s="59">
        <v>472</v>
      </c>
      <c r="F93" s="59">
        <v>288</v>
      </c>
      <c r="G93" s="59">
        <v>417</v>
      </c>
      <c r="H93" s="59">
        <v>230</v>
      </c>
      <c r="I93" s="59"/>
      <c r="J93" s="59"/>
      <c r="K93" s="59"/>
      <c r="L93" s="59"/>
      <c r="M93" s="59"/>
      <c r="N93" s="60"/>
    </row>
    <row r="94" spans="1:17" x14ac:dyDescent="0.3">
      <c r="B94" s="57" t="s">
        <v>63</v>
      </c>
      <c r="C94" s="58">
        <v>70</v>
      </c>
      <c r="D94" s="59">
        <v>67</v>
      </c>
      <c r="E94" s="59">
        <v>97</v>
      </c>
      <c r="F94" s="59">
        <v>60</v>
      </c>
      <c r="G94" s="59">
        <v>82</v>
      </c>
      <c r="H94" s="59">
        <v>46</v>
      </c>
      <c r="I94" s="59"/>
      <c r="J94" s="59"/>
      <c r="K94" s="59"/>
      <c r="L94" s="59"/>
      <c r="M94" s="59"/>
      <c r="N94" s="60"/>
    </row>
    <row r="95" spans="1:17" x14ac:dyDescent="0.3">
      <c r="B95" s="57" t="s">
        <v>64</v>
      </c>
      <c r="C95" s="58">
        <v>172</v>
      </c>
      <c r="D95" s="59">
        <v>164</v>
      </c>
      <c r="E95" s="59">
        <v>379</v>
      </c>
      <c r="F95" s="59">
        <v>254</v>
      </c>
      <c r="G95" s="59">
        <v>206</v>
      </c>
      <c r="H95" s="59">
        <v>100</v>
      </c>
      <c r="I95" s="59"/>
      <c r="J95" s="59"/>
      <c r="K95" s="59"/>
      <c r="L95" s="59"/>
      <c r="M95" s="59"/>
      <c r="N95" s="60"/>
    </row>
    <row r="96" spans="1:17" x14ac:dyDescent="0.3">
      <c r="B96" s="57" t="s">
        <v>65</v>
      </c>
      <c r="C96" s="58">
        <v>3057</v>
      </c>
      <c r="D96" s="59">
        <v>2630</v>
      </c>
      <c r="E96" s="59">
        <v>2815</v>
      </c>
      <c r="F96" s="59">
        <v>2131</v>
      </c>
      <c r="G96" s="59">
        <v>2290</v>
      </c>
      <c r="H96" s="59">
        <v>1557</v>
      </c>
      <c r="I96" s="59"/>
      <c r="J96" s="59"/>
      <c r="K96" s="59"/>
      <c r="L96" s="59"/>
      <c r="M96" s="59"/>
      <c r="N96" s="60"/>
    </row>
    <row r="97" spans="2:17" x14ac:dyDescent="0.3">
      <c r="B97" s="57" t="s">
        <v>66</v>
      </c>
      <c r="C97" s="58">
        <v>6823</v>
      </c>
      <c r="D97" s="59">
        <v>6182</v>
      </c>
      <c r="E97" s="59">
        <v>6556</v>
      </c>
      <c r="F97" s="59">
        <v>4965</v>
      </c>
      <c r="G97" s="59">
        <v>5267</v>
      </c>
      <c r="H97" s="59">
        <v>3549</v>
      </c>
      <c r="I97" s="59"/>
      <c r="J97" s="59"/>
      <c r="K97" s="59"/>
      <c r="L97" s="59"/>
      <c r="M97" s="59"/>
      <c r="N97" s="60"/>
    </row>
    <row r="98" spans="2:17" x14ac:dyDescent="0.3">
      <c r="B98" s="57" t="s">
        <v>67</v>
      </c>
      <c r="C98" s="58">
        <v>342</v>
      </c>
      <c r="D98" s="59">
        <v>251</v>
      </c>
      <c r="E98" s="59">
        <v>204</v>
      </c>
      <c r="F98" s="59">
        <v>138</v>
      </c>
      <c r="G98" s="59">
        <v>276</v>
      </c>
      <c r="H98" s="59">
        <v>203</v>
      </c>
      <c r="I98" s="59"/>
      <c r="J98" s="59"/>
      <c r="K98" s="59"/>
      <c r="L98" s="59"/>
      <c r="M98" s="59"/>
      <c r="N98" s="60"/>
    </row>
    <row r="99" spans="2:17" x14ac:dyDescent="0.3">
      <c r="B99" s="57" t="s">
        <v>68</v>
      </c>
      <c r="C99" s="58">
        <v>321</v>
      </c>
      <c r="D99" s="59">
        <v>218</v>
      </c>
      <c r="E99" s="59">
        <v>286</v>
      </c>
      <c r="F99" s="59">
        <v>181</v>
      </c>
      <c r="G99" s="59">
        <v>222</v>
      </c>
      <c r="H99" s="59">
        <v>221</v>
      </c>
      <c r="I99" s="59"/>
      <c r="J99" s="59"/>
      <c r="K99" s="59"/>
      <c r="L99" s="59"/>
      <c r="M99" s="59"/>
      <c r="N99" s="60"/>
    </row>
    <row r="100" spans="2:17" x14ac:dyDescent="0.3">
      <c r="B100" s="57" t="s">
        <v>69</v>
      </c>
      <c r="C100" s="58">
        <v>134</v>
      </c>
      <c r="D100" s="59">
        <v>132</v>
      </c>
      <c r="E100" s="59">
        <v>126</v>
      </c>
      <c r="F100" s="59">
        <v>143</v>
      </c>
      <c r="G100" s="59">
        <v>157</v>
      </c>
      <c r="H100" s="59">
        <v>86</v>
      </c>
      <c r="I100" s="59"/>
      <c r="J100" s="59"/>
      <c r="K100" s="59"/>
      <c r="L100" s="59"/>
      <c r="M100" s="59"/>
      <c r="N100" s="60"/>
    </row>
    <row r="101" spans="2:17" x14ac:dyDescent="0.3">
      <c r="B101" s="57" t="s">
        <v>70</v>
      </c>
      <c r="C101" s="58">
        <v>613</v>
      </c>
      <c r="D101" s="59">
        <v>650</v>
      </c>
      <c r="E101" s="59">
        <v>717</v>
      </c>
      <c r="F101" s="59">
        <v>509</v>
      </c>
      <c r="G101" s="59">
        <v>664</v>
      </c>
      <c r="H101" s="59">
        <v>352</v>
      </c>
      <c r="I101" s="59"/>
      <c r="J101" s="59"/>
      <c r="K101" s="59"/>
      <c r="L101" s="59"/>
      <c r="M101" s="59"/>
      <c r="N101" s="60"/>
    </row>
    <row r="102" spans="2:17" x14ac:dyDescent="0.3">
      <c r="B102" s="57" t="s">
        <v>71</v>
      </c>
      <c r="C102" s="58">
        <v>167</v>
      </c>
      <c r="D102" s="59">
        <v>127</v>
      </c>
      <c r="E102" s="59">
        <v>130</v>
      </c>
      <c r="F102" s="59">
        <v>82</v>
      </c>
      <c r="G102" s="59">
        <v>120</v>
      </c>
      <c r="H102" s="59">
        <v>79</v>
      </c>
      <c r="I102" s="59"/>
      <c r="J102" s="59"/>
      <c r="K102" s="59"/>
      <c r="L102" s="59"/>
      <c r="M102" s="59"/>
      <c r="N102" s="60"/>
    </row>
    <row r="103" spans="2:17" x14ac:dyDescent="0.3">
      <c r="B103" s="57" t="s">
        <v>49</v>
      </c>
      <c r="C103" s="58">
        <v>3555</v>
      </c>
      <c r="D103" s="59">
        <v>3138</v>
      </c>
      <c r="E103" s="59">
        <v>3372</v>
      </c>
      <c r="F103" s="59">
        <v>3724</v>
      </c>
      <c r="G103" s="59">
        <v>5522</v>
      </c>
      <c r="H103" s="59">
        <v>3073</v>
      </c>
      <c r="I103" s="59"/>
      <c r="J103" s="59"/>
      <c r="K103" s="59"/>
      <c r="L103" s="59"/>
      <c r="M103" s="59"/>
      <c r="N103" s="60"/>
    </row>
    <row r="104" spans="2:17" x14ac:dyDescent="0.3">
      <c r="B104" s="57" t="s">
        <v>72</v>
      </c>
      <c r="C104" s="58">
        <v>61</v>
      </c>
      <c r="D104" s="59">
        <v>58</v>
      </c>
      <c r="E104" s="59">
        <v>48</v>
      </c>
      <c r="F104" s="59">
        <v>36</v>
      </c>
      <c r="G104" s="59">
        <v>75</v>
      </c>
      <c r="H104" s="59">
        <v>35</v>
      </c>
      <c r="I104" s="59"/>
      <c r="J104" s="59"/>
      <c r="K104" s="59"/>
      <c r="L104" s="59"/>
      <c r="M104" s="59"/>
      <c r="N104" s="60"/>
    </row>
    <row r="105" spans="2:17" x14ac:dyDescent="0.3">
      <c r="B105" s="57" t="s">
        <v>73</v>
      </c>
      <c r="C105" s="58">
        <v>158</v>
      </c>
      <c r="D105" s="59">
        <v>156</v>
      </c>
      <c r="E105" s="59">
        <v>155</v>
      </c>
      <c r="F105" s="59">
        <v>160</v>
      </c>
      <c r="G105" s="59">
        <v>206</v>
      </c>
      <c r="H105" s="59">
        <v>128</v>
      </c>
      <c r="I105" s="59"/>
      <c r="J105" s="59"/>
      <c r="K105" s="59"/>
      <c r="L105" s="59"/>
      <c r="M105" s="59"/>
      <c r="N105" s="60"/>
    </row>
    <row r="106" spans="2:17" x14ac:dyDescent="0.3">
      <c r="B106" s="57" t="s">
        <v>74</v>
      </c>
      <c r="C106" s="58">
        <v>330</v>
      </c>
      <c r="D106" s="59">
        <v>318</v>
      </c>
      <c r="E106" s="59">
        <v>321</v>
      </c>
      <c r="F106" s="59">
        <v>226</v>
      </c>
      <c r="G106" s="59">
        <v>297</v>
      </c>
      <c r="H106" s="59">
        <v>185</v>
      </c>
      <c r="I106" s="59"/>
      <c r="J106" s="59"/>
      <c r="K106" s="59"/>
      <c r="L106" s="59"/>
      <c r="M106" s="59"/>
      <c r="N106" s="60"/>
    </row>
    <row r="107" spans="2:17" x14ac:dyDescent="0.3">
      <c r="B107" s="57" t="s">
        <v>75</v>
      </c>
      <c r="C107" s="58">
        <v>264</v>
      </c>
      <c r="D107" s="59">
        <v>245</v>
      </c>
      <c r="E107" s="59">
        <v>304</v>
      </c>
      <c r="F107" s="59">
        <v>213</v>
      </c>
      <c r="G107" s="59">
        <v>332</v>
      </c>
      <c r="H107" s="59">
        <v>187</v>
      </c>
      <c r="I107" s="59"/>
      <c r="J107" s="59"/>
      <c r="K107" s="59"/>
      <c r="L107" s="59"/>
      <c r="M107" s="59"/>
      <c r="N107" s="60"/>
    </row>
    <row r="108" spans="2:17" x14ac:dyDescent="0.3">
      <c r="B108" s="61" t="s">
        <v>39</v>
      </c>
      <c r="C108" s="62">
        <v>19010</v>
      </c>
      <c r="D108" s="63">
        <v>17109</v>
      </c>
      <c r="E108" s="63">
        <v>19188</v>
      </c>
      <c r="F108" s="63">
        <v>15045</v>
      </c>
      <c r="G108" s="63">
        <v>18725</v>
      </c>
      <c r="H108" s="63">
        <v>11693</v>
      </c>
      <c r="I108" s="63"/>
      <c r="J108" s="63"/>
      <c r="K108" s="63"/>
      <c r="L108" s="63"/>
      <c r="M108" s="63"/>
      <c r="N108" s="63"/>
    </row>
    <row r="109" spans="2:17" x14ac:dyDescent="0.3">
      <c r="B109" s="142" t="s">
        <v>160</v>
      </c>
      <c r="C109" s="142"/>
      <c r="D109" s="142"/>
      <c r="E109" s="142"/>
      <c r="F109" s="142"/>
      <c r="G109" s="142"/>
      <c r="H109" s="142"/>
      <c r="I109" s="142"/>
      <c r="J109" s="142"/>
      <c r="K109" s="142"/>
      <c r="L109" s="142"/>
      <c r="M109" s="142"/>
      <c r="N109" s="142"/>
      <c r="O109" s="124"/>
      <c r="P109" s="124"/>
      <c r="Q109" s="124"/>
    </row>
    <row r="111" spans="2:17" ht="91.2" customHeight="1" x14ac:dyDescent="0.3">
      <c r="B111" s="140" t="s">
        <v>167</v>
      </c>
      <c r="C111" s="140"/>
      <c r="D111" s="140"/>
      <c r="E111" s="140"/>
      <c r="F111" s="140"/>
      <c r="G111" s="140"/>
      <c r="H111" s="140"/>
      <c r="I111" s="140"/>
      <c r="J111" s="140"/>
      <c r="K111" s="140"/>
      <c r="L111" s="140"/>
      <c r="M111" s="140"/>
      <c r="N111" s="140"/>
    </row>
  </sheetData>
  <mergeCells count="14">
    <mergeCell ref="B111:N111"/>
    <mergeCell ref="B109:N109"/>
    <mergeCell ref="B87:B88"/>
    <mergeCell ref="C87:N87"/>
    <mergeCell ref="B61:B62"/>
    <mergeCell ref="C61:N61"/>
    <mergeCell ref="B84:N84"/>
    <mergeCell ref="B57:N57"/>
    <mergeCell ref="B5:N5"/>
    <mergeCell ref="B10:B11"/>
    <mergeCell ref="C10:N10"/>
    <mergeCell ref="B35:B36"/>
    <mergeCell ref="C35:N35"/>
    <mergeCell ref="B32:N3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8080"/>
    <pageSetUpPr fitToPage="1"/>
  </sheetPr>
  <dimension ref="B1:O231"/>
  <sheetViews>
    <sheetView showGridLines="0" zoomScale="90" zoomScaleNormal="90" workbookViewId="0">
      <selection activeCell="C1" sqref="C1"/>
    </sheetView>
  </sheetViews>
  <sheetFormatPr baseColWidth="10" defaultColWidth="11.5546875" defaultRowHeight="14.4" x14ac:dyDescent="0.3"/>
  <cols>
    <col min="1" max="1" width="6" style="21" customWidth="1"/>
    <col min="2" max="2" width="17.109375" style="21" customWidth="1"/>
    <col min="3" max="7" width="11.5546875" style="21" customWidth="1"/>
    <col min="8" max="8" width="13.5546875" style="21" customWidth="1"/>
    <col min="9" max="9" width="15.44140625" style="21" customWidth="1"/>
    <col min="10" max="15" width="11.5546875" style="21"/>
    <col min="16" max="16" width="11" style="21" customWidth="1"/>
    <col min="17" max="20" width="11.5546875" style="21"/>
    <col min="21" max="21" width="10" style="21" customWidth="1"/>
    <col min="22" max="16384" width="11.5546875" style="21"/>
  </cols>
  <sheetData>
    <row r="1" spans="2:12" x14ac:dyDescent="0.3">
      <c r="L1" s="14" t="s">
        <v>0</v>
      </c>
    </row>
    <row r="2" spans="2:12" x14ac:dyDescent="0.3">
      <c r="L2" s="14" t="s">
        <v>1</v>
      </c>
    </row>
    <row r="5" spans="2:12" ht="18.600000000000001" customHeight="1" thickBot="1" x14ac:dyDescent="0.35">
      <c r="B5" s="141" t="s">
        <v>91</v>
      </c>
      <c r="C5" s="141"/>
      <c r="D5" s="141"/>
      <c r="E5" s="141"/>
      <c r="F5" s="141"/>
      <c r="G5" s="141"/>
      <c r="H5" s="141"/>
      <c r="I5" s="141"/>
      <c r="J5" s="141"/>
      <c r="K5" s="141"/>
      <c r="L5" s="141"/>
    </row>
    <row r="7" spans="2:12" x14ac:dyDescent="0.3">
      <c r="B7" s="23" t="s">
        <v>114</v>
      </c>
    </row>
    <row r="8" spans="2:12" x14ac:dyDescent="0.3">
      <c r="B8" s="23"/>
    </row>
    <row r="9" spans="2:12" s="9" customFormat="1" ht="14.4" customHeight="1" x14ac:dyDescent="0.3">
      <c r="B9" s="143" t="s">
        <v>115</v>
      </c>
      <c r="C9" s="143" t="s">
        <v>76</v>
      </c>
      <c r="D9" s="143"/>
      <c r="E9" s="143" t="s">
        <v>77</v>
      </c>
      <c r="F9" s="143"/>
      <c r="G9" s="143" t="s">
        <v>16</v>
      </c>
    </row>
    <row r="10" spans="2:12" s="9" customFormat="1" ht="13.8" x14ac:dyDescent="0.3">
      <c r="B10" s="152"/>
      <c r="C10" s="112" t="s">
        <v>116</v>
      </c>
      <c r="D10" s="112" t="s">
        <v>117</v>
      </c>
      <c r="E10" s="112" t="s">
        <v>116</v>
      </c>
      <c r="F10" s="112" t="s">
        <v>117</v>
      </c>
      <c r="G10" s="152"/>
    </row>
    <row r="11" spans="2:12" s="9" customFormat="1" ht="13.8" x14ac:dyDescent="0.3">
      <c r="B11" s="130" t="s">
        <v>118</v>
      </c>
      <c r="C11" s="130">
        <v>3705</v>
      </c>
      <c r="D11" s="130">
        <v>6329</v>
      </c>
      <c r="E11" s="130">
        <v>1848</v>
      </c>
      <c r="F11" s="130">
        <v>2884</v>
      </c>
      <c r="G11" s="130">
        <v>14766</v>
      </c>
    </row>
    <row r="12" spans="2:12" s="9" customFormat="1" ht="13.8" x14ac:dyDescent="0.3">
      <c r="B12" s="130" t="s">
        <v>119</v>
      </c>
      <c r="C12" s="130">
        <v>27987</v>
      </c>
      <c r="D12" s="130">
        <v>41082</v>
      </c>
      <c r="E12" s="130">
        <v>21487</v>
      </c>
      <c r="F12" s="130">
        <v>32039</v>
      </c>
      <c r="G12" s="130">
        <v>122595</v>
      </c>
    </row>
    <row r="13" spans="2:12" s="9" customFormat="1" ht="13.8" x14ac:dyDescent="0.3">
      <c r="B13" s="130" t="s">
        <v>120</v>
      </c>
      <c r="C13" s="130">
        <v>22619</v>
      </c>
      <c r="D13" s="130">
        <v>36163</v>
      </c>
      <c r="E13" s="130">
        <v>20208</v>
      </c>
      <c r="F13" s="130">
        <v>32405</v>
      </c>
      <c r="G13" s="130">
        <v>111395</v>
      </c>
    </row>
    <row r="14" spans="2:12" s="9" customFormat="1" ht="13.8" x14ac:dyDescent="0.3">
      <c r="B14" s="130" t="s">
        <v>121</v>
      </c>
      <c r="C14" s="130">
        <v>13195</v>
      </c>
      <c r="D14" s="130">
        <v>25298</v>
      </c>
      <c r="E14" s="130">
        <v>12608</v>
      </c>
      <c r="F14" s="130">
        <v>23772</v>
      </c>
      <c r="G14" s="130">
        <v>74873</v>
      </c>
    </row>
    <row r="15" spans="2:12" s="9" customFormat="1" ht="13.8" x14ac:dyDescent="0.3">
      <c r="B15" s="130" t="s">
        <v>122</v>
      </c>
      <c r="C15" s="130">
        <v>8378</v>
      </c>
      <c r="D15" s="130">
        <v>17763</v>
      </c>
      <c r="E15" s="130">
        <v>8060</v>
      </c>
      <c r="F15" s="130">
        <v>17098</v>
      </c>
      <c r="G15" s="130">
        <v>51299</v>
      </c>
    </row>
    <row r="16" spans="2:12" s="9" customFormat="1" ht="13.8" x14ac:dyDescent="0.3">
      <c r="B16" s="130" t="s">
        <v>123</v>
      </c>
      <c r="C16" s="130">
        <v>4670</v>
      </c>
      <c r="D16" s="130">
        <v>10527</v>
      </c>
      <c r="E16" s="130">
        <v>4546</v>
      </c>
      <c r="F16" s="130">
        <v>10104</v>
      </c>
      <c r="G16" s="130">
        <v>29847</v>
      </c>
    </row>
    <row r="17" spans="2:15" s="9" customFormat="1" ht="13.8" x14ac:dyDescent="0.3">
      <c r="B17" s="130" t="s">
        <v>124</v>
      </c>
      <c r="C17" s="130">
        <v>2718</v>
      </c>
      <c r="D17" s="130">
        <v>6820</v>
      </c>
      <c r="E17" s="130">
        <v>2678</v>
      </c>
      <c r="F17" s="130">
        <v>6614</v>
      </c>
      <c r="G17" s="130">
        <v>18830</v>
      </c>
    </row>
    <row r="18" spans="2:15" s="9" customFormat="1" ht="13.8" x14ac:dyDescent="0.3">
      <c r="B18" s="130" t="s">
        <v>125</v>
      </c>
      <c r="C18" s="130">
        <v>1705</v>
      </c>
      <c r="D18" s="130">
        <v>4627</v>
      </c>
      <c r="E18" s="130">
        <v>1685</v>
      </c>
      <c r="F18" s="130">
        <v>4632</v>
      </c>
      <c r="G18" s="130">
        <v>12649</v>
      </c>
    </row>
    <row r="19" spans="2:15" s="9" customFormat="1" ht="13.8" x14ac:dyDescent="0.3">
      <c r="B19" s="130" t="s">
        <v>126</v>
      </c>
      <c r="C19" s="130">
        <v>1105</v>
      </c>
      <c r="D19" s="130">
        <v>3222</v>
      </c>
      <c r="E19" s="130">
        <v>1260</v>
      </c>
      <c r="F19" s="130">
        <v>3694</v>
      </c>
      <c r="G19" s="130">
        <v>9281</v>
      </c>
    </row>
    <row r="20" spans="2:15" s="9" customFormat="1" ht="13.8" x14ac:dyDescent="0.3">
      <c r="B20" s="130" t="s">
        <v>127</v>
      </c>
      <c r="C20" s="130">
        <v>379</v>
      </c>
      <c r="D20" s="130">
        <v>1655</v>
      </c>
      <c r="E20" s="130">
        <v>644</v>
      </c>
      <c r="F20" s="130">
        <v>2303</v>
      </c>
      <c r="G20" s="130">
        <v>4981</v>
      </c>
    </row>
    <row r="21" spans="2:15" s="9" customFormat="1" ht="13.8" x14ac:dyDescent="0.3">
      <c r="B21" s="130" t="s">
        <v>128</v>
      </c>
      <c r="C21" s="130">
        <v>229</v>
      </c>
      <c r="D21" s="130">
        <v>778</v>
      </c>
      <c r="E21" s="130">
        <v>361</v>
      </c>
      <c r="F21" s="130">
        <v>1245</v>
      </c>
      <c r="G21" s="130">
        <v>2613</v>
      </c>
    </row>
    <row r="22" spans="2:15" s="9" customFormat="1" ht="13.8" x14ac:dyDescent="0.3">
      <c r="B22" s="130" t="s">
        <v>49</v>
      </c>
      <c r="C22" s="130">
        <v>13</v>
      </c>
      <c r="D22" s="130">
        <v>15</v>
      </c>
      <c r="E22" s="130">
        <v>10</v>
      </c>
      <c r="F22" s="130">
        <v>15</v>
      </c>
      <c r="G22" s="130">
        <v>53</v>
      </c>
    </row>
    <row r="23" spans="2:15" s="9" customFormat="1" ht="13.8" x14ac:dyDescent="0.3">
      <c r="B23" s="33" t="s">
        <v>16</v>
      </c>
      <c r="C23" s="33">
        <v>86703</v>
      </c>
      <c r="D23" s="33">
        <v>154279</v>
      </c>
      <c r="E23" s="33">
        <v>75395</v>
      </c>
      <c r="F23" s="33">
        <v>136805</v>
      </c>
      <c r="G23" s="33">
        <v>453182</v>
      </c>
    </row>
    <row r="24" spans="2:15" s="9" customFormat="1" ht="13.8" x14ac:dyDescent="0.3">
      <c r="B24" s="124" t="s">
        <v>111</v>
      </c>
      <c r="C24" s="132"/>
      <c r="D24" s="132"/>
      <c r="E24" s="132"/>
      <c r="F24" s="132"/>
      <c r="G24" s="132"/>
      <c r="H24" s="132"/>
      <c r="I24" s="132"/>
      <c r="J24" s="132"/>
      <c r="K24" s="132"/>
      <c r="L24" s="132"/>
      <c r="M24" s="133"/>
      <c r="N24" s="133"/>
      <c r="O24" s="72"/>
    </row>
    <row r="25" spans="2:15" s="9" customFormat="1" ht="13.8" x14ac:dyDescent="0.3"/>
    <row r="26" spans="2:15" s="9" customFormat="1" ht="13.8" x14ac:dyDescent="0.3">
      <c r="B26" s="134" t="s">
        <v>142</v>
      </c>
    </row>
    <row r="27" spans="2:15" s="9" customFormat="1" ht="13.8" x14ac:dyDescent="0.3">
      <c r="B27" s="143" t="s">
        <v>115</v>
      </c>
      <c r="C27" s="143" t="s">
        <v>76</v>
      </c>
      <c r="D27" s="143"/>
      <c r="E27" s="143" t="s">
        <v>129</v>
      </c>
      <c r="F27" s="143" t="s">
        <v>77</v>
      </c>
      <c r="G27" s="143"/>
      <c r="H27" s="143" t="s">
        <v>130</v>
      </c>
    </row>
    <row r="28" spans="2:15" s="9" customFormat="1" ht="13.8" x14ac:dyDescent="0.3">
      <c r="B28" s="152"/>
      <c r="C28" s="112" t="s">
        <v>116</v>
      </c>
      <c r="D28" s="112" t="s">
        <v>117</v>
      </c>
      <c r="E28" s="152"/>
      <c r="F28" s="112" t="s">
        <v>116</v>
      </c>
      <c r="G28" s="112" t="s">
        <v>117</v>
      </c>
      <c r="H28" s="152"/>
    </row>
    <row r="29" spans="2:15" s="9" customFormat="1" ht="13.8" x14ac:dyDescent="0.3">
      <c r="B29" s="130" t="s">
        <v>118</v>
      </c>
      <c r="C29" s="130">
        <v>204</v>
      </c>
      <c r="D29" s="130">
        <v>426</v>
      </c>
      <c r="E29" s="130">
        <v>630</v>
      </c>
      <c r="F29" s="130">
        <v>84</v>
      </c>
      <c r="G29" s="130">
        <v>129</v>
      </c>
      <c r="H29" s="130">
        <v>213</v>
      </c>
      <c r="I29" s="71"/>
    </row>
    <row r="30" spans="2:15" s="9" customFormat="1" ht="13.8" x14ac:dyDescent="0.3">
      <c r="B30" s="130" t="s">
        <v>119</v>
      </c>
      <c r="C30" s="130">
        <v>2672</v>
      </c>
      <c r="D30" s="130">
        <v>4392</v>
      </c>
      <c r="E30" s="130">
        <v>7064</v>
      </c>
      <c r="F30" s="130">
        <v>2317</v>
      </c>
      <c r="G30" s="130">
        <v>3416</v>
      </c>
      <c r="H30" s="130">
        <v>5733</v>
      </c>
    </row>
    <row r="31" spans="2:15" s="9" customFormat="1" ht="13.8" x14ac:dyDescent="0.3">
      <c r="B31" s="130" t="s">
        <v>120</v>
      </c>
      <c r="C31" s="130">
        <v>2623</v>
      </c>
      <c r="D31" s="130">
        <v>4100</v>
      </c>
      <c r="E31" s="130">
        <v>6723</v>
      </c>
      <c r="F31" s="130">
        <v>2495</v>
      </c>
      <c r="G31" s="130">
        <v>3411</v>
      </c>
      <c r="H31" s="130">
        <v>5906</v>
      </c>
    </row>
    <row r="32" spans="2:15" s="9" customFormat="1" ht="13.8" x14ac:dyDescent="0.3">
      <c r="B32" s="130" t="s">
        <v>121</v>
      </c>
      <c r="C32" s="130">
        <v>1559</v>
      </c>
      <c r="D32" s="130">
        <v>2650</v>
      </c>
      <c r="E32" s="130">
        <v>4209</v>
      </c>
      <c r="F32" s="130">
        <v>1521</v>
      </c>
      <c r="G32" s="130">
        <v>2120</v>
      </c>
      <c r="H32" s="130">
        <v>3641</v>
      </c>
    </row>
    <row r="33" spans="2:11" s="9" customFormat="1" ht="13.8" x14ac:dyDescent="0.3">
      <c r="B33" s="130" t="s">
        <v>122</v>
      </c>
      <c r="C33" s="130">
        <v>964</v>
      </c>
      <c r="D33" s="130">
        <v>1903</v>
      </c>
      <c r="E33" s="130">
        <v>2867</v>
      </c>
      <c r="F33" s="130">
        <v>979</v>
      </c>
      <c r="G33" s="130">
        <v>1675</v>
      </c>
      <c r="H33" s="130">
        <v>2654</v>
      </c>
    </row>
    <row r="34" spans="2:11" s="9" customFormat="1" ht="13.8" x14ac:dyDescent="0.3">
      <c r="B34" s="130" t="s">
        <v>123</v>
      </c>
      <c r="C34" s="130">
        <v>470</v>
      </c>
      <c r="D34" s="130">
        <v>1126</v>
      </c>
      <c r="E34" s="130">
        <v>1596</v>
      </c>
      <c r="F34" s="130">
        <v>477</v>
      </c>
      <c r="G34" s="130">
        <v>955</v>
      </c>
      <c r="H34" s="130">
        <v>1432</v>
      </c>
    </row>
    <row r="35" spans="2:11" s="9" customFormat="1" ht="13.8" x14ac:dyDescent="0.3">
      <c r="B35" s="130" t="s">
        <v>124</v>
      </c>
      <c r="C35" s="130">
        <v>256</v>
      </c>
      <c r="D35" s="130">
        <v>696</v>
      </c>
      <c r="E35" s="130">
        <v>952</v>
      </c>
      <c r="F35" s="130">
        <v>294</v>
      </c>
      <c r="G35" s="130">
        <v>576</v>
      </c>
      <c r="H35" s="130">
        <v>870</v>
      </c>
    </row>
    <row r="36" spans="2:11" s="9" customFormat="1" ht="13.8" x14ac:dyDescent="0.3">
      <c r="B36" s="130" t="s">
        <v>125</v>
      </c>
      <c r="C36" s="130">
        <v>172</v>
      </c>
      <c r="D36" s="130">
        <v>481</v>
      </c>
      <c r="E36" s="130">
        <v>653</v>
      </c>
      <c r="F36" s="130">
        <v>195</v>
      </c>
      <c r="G36" s="130">
        <v>429</v>
      </c>
      <c r="H36" s="130">
        <v>624</v>
      </c>
    </row>
    <row r="37" spans="2:11" s="9" customFormat="1" ht="13.8" x14ac:dyDescent="0.3">
      <c r="B37" s="130" t="s">
        <v>126</v>
      </c>
      <c r="C37" s="130">
        <v>104</v>
      </c>
      <c r="D37" s="130">
        <v>295</v>
      </c>
      <c r="E37" s="130">
        <v>399</v>
      </c>
      <c r="F37" s="130">
        <v>112</v>
      </c>
      <c r="G37" s="130">
        <v>304</v>
      </c>
      <c r="H37" s="130">
        <v>416</v>
      </c>
    </row>
    <row r="38" spans="2:11" s="9" customFormat="1" ht="13.8" x14ac:dyDescent="0.3">
      <c r="B38" s="130" t="s">
        <v>127</v>
      </c>
      <c r="C38" s="130">
        <v>41</v>
      </c>
      <c r="D38" s="130">
        <v>175</v>
      </c>
      <c r="E38" s="130">
        <v>216</v>
      </c>
      <c r="F38" s="130">
        <v>52</v>
      </c>
      <c r="G38" s="130">
        <v>179</v>
      </c>
      <c r="H38" s="130">
        <v>231</v>
      </c>
    </row>
    <row r="39" spans="2:11" s="9" customFormat="1" ht="13.8" x14ac:dyDescent="0.3">
      <c r="B39" s="130" t="s">
        <v>128</v>
      </c>
      <c r="C39" s="130">
        <v>17</v>
      </c>
      <c r="D39" s="130">
        <v>79</v>
      </c>
      <c r="E39" s="130">
        <v>96</v>
      </c>
      <c r="F39" s="130">
        <v>36</v>
      </c>
      <c r="G39" s="130">
        <v>99</v>
      </c>
      <c r="H39" s="130">
        <v>135</v>
      </c>
    </row>
    <row r="40" spans="2:11" s="9" customFormat="1" ht="13.8" x14ac:dyDescent="0.3">
      <c r="B40" s="130" t="s">
        <v>49</v>
      </c>
      <c r="C40" s="130"/>
      <c r="D40" s="130"/>
      <c r="E40" s="130"/>
      <c r="F40" s="130"/>
      <c r="G40" s="130"/>
      <c r="H40" s="130"/>
    </row>
    <row r="41" spans="2:11" s="9" customFormat="1" ht="13.8" x14ac:dyDescent="0.3">
      <c r="B41" s="33" t="s">
        <v>16</v>
      </c>
      <c r="C41" s="33">
        <v>9082</v>
      </c>
      <c r="D41" s="33">
        <v>16323</v>
      </c>
      <c r="E41" s="33">
        <v>25405</v>
      </c>
      <c r="F41" s="33">
        <v>8562</v>
      </c>
      <c r="G41" s="33">
        <v>13293</v>
      </c>
      <c r="H41" s="33">
        <v>21855</v>
      </c>
    </row>
    <row r="42" spans="2:11" s="9" customFormat="1" ht="13.8" x14ac:dyDescent="0.3">
      <c r="B42" s="124" t="s">
        <v>111</v>
      </c>
      <c r="C42" s="132"/>
      <c r="D42" s="132"/>
      <c r="E42" s="132"/>
      <c r="F42" s="132"/>
      <c r="G42" s="132"/>
      <c r="H42" s="132"/>
      <c r="I42" s="132"/>
      <c r="J42" s="132"/>
      <c r="K42" s="132"/>
    </row>
    <row r="43" spans="2:11" s="9" customFormat="1" ht="27" customHeight="1" x14ac:dyDescent="0.3">
      <c r="B43" s="134" t="s">
        <v>143</v>
      </c>
    </row>
    <row r="44" spans="2:11" s="9" customFormat="1" ht="13.8" x14ac:dyDescent="0.3">
      <c r="B44" s="143" t="s">
        <v>115</v>
      </c>
      <c r="C44" s="143" t="s">
        <v>76</v>
      </c>
      <c r="D44" s="143"/>
      <c r="E44" s="143" t="s">
        <v>129</v>
      </c>
      <c r="F44" s="143" t="s">
        <v>77</v>
      </c>
      <c r="G44" s="143"/>
      <c r="H44" s="143" t="s">
        <v>130</v>
      </c>
    </row>
    <row r="45" spans="2:11" s="9" customFormat="1" ht="13.8" x14ac:dyDescent="0.3">
      <c r="B45" s="152"/>
      <c r="C45" s="112" t="s">
        <v>116</v>
      </c>
      <c r="D45" s="112" t="s">
        <v>117</v>
      </c>
      <c r="E45" s="152"/>
      <c r="F45" s="112" t="s">
        <v>116</v>
      </c>
      <c r="G45" s="112" t="s">
        <v>117</v>
      </c>
      <c r="H45" s="152"/>
    </row>
    <row r="46" spans="2:11" s="9" customFormat="1" ht="13.8" x14ac:dyDescent="0.3">
      <c r="B46" s="130" t="s">
        <v>118</v>
      </c>
      <c r="C46" s="130">
        <v>264</v>
      </c>
      <c r="D46" s="130">
        <v>425</v>
      </c>
      <c r="E46" s="130">
        <v>689</v>
      </c>
      <c r="F46" s="130">
        <v>118</v>
      </c>
      <c r="G46" s="130">
        <v>158</v>
      </c>
      <c r="H46" s="130">
        <v>276</v>
      </c>
    </row>
    <row r="47" spans="2:11" s="9" customFormat="1" ht="13.8" x14ac:dyDescent="0.3">
      <c r="B47" s="130" t="s">
        <v>119</v>
      </c>
      <c r="C47" s="130">
        <v>2616</v>
      </c>
      <c r="D47" s="130">
        <v>3739</v>
      </c>
      <c r="E47" s="130">
        <v>6355</v>
      </c>
      <c r="F47" s="130">
        <v>1871</v>
      </c>
      <c r="G47" s="130">
        <v>2785</v>
      </c>
      <c r="H47" s="130">
        <v>4656</v>
      </c>
    </row>
    <row r="48" spans="2:11" s="9" customFormat="1" ht="13.8" x14ac:dyDescent="0.3">
      <c r="B48" s="130" t="s">
        <v>120</v>
      </c>
      <c r="C48" s="130">
        <v>2110</v>
      </c>
      <c r="D48" s="130">
        <v>3244</v>
      </c>
      <c r="E48" s="130">
        <v>5354</v>
      </c>
      <c r="F48" s="130">
        <v>1666</v>
      </c>
      <c r="G48" s="130">
        <v>2837</v>
      </c>
      <c r="H48" s="130">
        <v>4503</v>
      </c>
    </row>
    <row r="49" spans="2:11" s="9" customFormat="1" ht="13.8" x14ac:dyDescent="0.3">
      <c r="B49" s="130" t="s">
        <v>121</v>
      </c>
      <c r="C49" s="130">
        <v>1182</v>
      </c>
      <c r="D49" s="130">
        <v>2138</v>
      </c>
      <c r="E49" s="130">
        <v>3320</v>
      </c>
      <c r="F49" s="130">
        <v>1034</v>
      </c>
      <c r="G49" s="130">
        <v>2045</v>
      </c>
      <c r="H49" s="130">
        <v>3079</v>
      </c>
    </row>
    <row r="50" spans="2:11" s="9" customFormat="1" ht="13.8" x14ac:dyDescent="0.3">
      <c r="B50" s="130" t="s">
        <v>122</v>
      </c>
      <c r="C50" s="130">
        <v>796</v>
      </c>
      <c r="D50" s="130">
        <v>1492</v>
      </c>
      <c r="E50" s="130">
        <v>2288</v>
      </c>
      <c r="F50" s="130">
        <v>679</v>
      </c>
      <c r="G50" s="130">
        <v>1426</v>
      </c>
      <c r="H50" s="130">
        <v>2105</v>
      </c>
    </row>
    <row r="51" spans="2:11" s="9" customFormat="1" ht="13.8" x14ac:dyDescent="0.3">
      <c r="B51" s="130" t="s">
        <v>123</v>
      </c>
      <c r="C51" s="130">
        <v>489</v>
      </c>
      <c r="D51" s="130">
        <v>829</v>
      </c>
      <c r="E51" s="130">
        <v>1318</v>
      </c>
      <c r="F51" s="130">
        <v>341</v>
      </c>
      <c r="G51" s="130">
        <v>798</v>
      </c>
      <c r="H51" s="130">
        <v>1139</v>
      </c>
    </row>
    <row r="52" spans="2:11" s="9" customFormat="1" ht="13.8" x14ac:dyDescent="0.3">
      <c r="B52" s="130" t="s">
        <v>124</v>
      </c>
      <c r="C52" s="130">
        <v>301</v>
      </c>
      <c r="D52" s="130">
        <v>539</v>
      </c>
      <c r="E52" s="130">
        <v>840</v>
      </c>
      <c r="F52" s="130">
        <v>203</v>
      </c>
      <c r="G52" s="130">
        <v>520</v>
      </c>
      <c r="H52" s="130">
        <v>723</v>
      </c>
    </row>
    <row r="53" spans="2:11" s="9" customFormat="1" ht="13.8" x14ac:dyDescent="0.3">
      <c r="B53" s="130" t="s">
        <v>125</v>
      </c>
      <c r="C53" s="130">
        <v>184</v>
      </c>
      <c r="D53" s="130">
        <v>370</v>
      </c>
      <c r="E53" s="130">
        <v>554</v>
      </c>
      <c r="F53" s="130">
        <v>106</v>
      </c>
      <c r="G53" s="130">
        <v>360</v>
      </c>
      <c r="H53" s="130">
        <v>466</v>
      </c>
    </row>
    <row r="54" spans="2:11" s="9" customFormat="1" ht="13.8" x14ac:dyDescent="0.3">
      <c r="B54" s="130" t="s">
        <v>126</v>
      </c>
      <c r="C54" s="130">
        <v>116</v>
      </c>
      <c r="D54" s="130">
        <v>269</v>
      </c>
      <c r="E54" s="130">
        <v>385</v>
      </c>
      <c r="F54" s="130">
        <v>89</v>
      </c>
      <c r="G54" s="130">
        <v>279</v>
      </c>
      <c r="H54" s="130">
        <v>368</v>
      </c>
    </row>
    <row r="55" spans="2:11" s="9" customFormat="1" ht="13.8" x14ac:dyDescent="0.3">
      <c r="B55" s="130" t="s">
        <v>127</v>
      </c>
      <c r="C55" s="130">
        <v>42</v>
      </c>
      <c r="D55" s="130">
        <v>146</v>
      </c>
      <c r="E55" s="130">
        <v>188</v>
      </c>
      <c r="F55" s="130">
        <v>51</v>
      </c>
      <c r="G55" s="130">
        <v>184</v>
      </c>
      <c r="H55" s="130">
        <v>235</v>
      </c>
    </row>
    <row r="56" spans="2:11" s="9" customFormat="1" ht="13.8" x14ac:dyDescent="0.3">
      <c r="B56" s="130" t="s">
        <v>128</v>
      </c>
      <c r="C56" s="130">
        <v>24</v>
      </c>
      <c r="D56" s="130">
        <v>79</v>
      </c>
      <c r="E56" s="130">
        <v>103</v>
      </c>
      <c r="F56" s="130">
        <v>14</v>
      </c>
      <c r="G56" s="130">
        <v>126</v>
      </c>
      <c r="H56" s="130">
        <v>140</v>
      </c>
    </row>
    <row r="57" spans="2:11" s="9" customFormat="1" ht="13.8" x14ac:dyDescent="0.3">
      <c r="B57" s="130" t="s">
        <v>49</v>
      </c>
      <c r="C57" s="130"/>
      <c r="D57" s="130"/>
      <c r="E57" s="130"/>
      <c r="F57" s="130"/>
      <c r="G57" s="130"/>
      <c r="H57" s="130"/>
    </row>
    <row r="58" spans="2:11" s="9" customFormat="1" ht="13.8" x14ac:dyDescent="0.3">
      <c r="B58" s="33" t="s">
        <v>16</v>
      </c>
      <c r="C58" s="33">
        <v>8124</v>
      </c>
      <c r="D58" s="33">
        <v>13270</v>
      </c>
      <c r="E58" s="33">
        <v>21394</v>
      </c>
      <c r="F58" s="33">
        <v>6172</v>
      </c>
      <c r="G58" s="33">
        <v>11518</v>
      </c>
      <c r="H58" s="33">
        <v>17690</v>
      </c>
    </row>
    <row r="59" spans="2:11" s="9" customFormat="1" ht="13.8" x14ac:dyDescent="0.3">
      <c r="B59" s="124" t="s">
        <v>111</v>
      </c>
      <c r="C59" s="132"/>
      <c r="D59" s="132"/>
      <c r="E59" s="132"/>
      <c r="F59" s="132"/>
      <c r="G59" s="132"/>
      <c r="H59" s="132"/>
      <c r="I59" s="132"/>
      <c r="J59" s="132"/>
      <c r="K59" s="132"/>
    </row>
    <row r="60" spans="2:11" s="9" customFormat="1" ht="27" customHeight="1" x14ac:dyDescent="0.3">
      <c r="B60" s="134" t="s">
        <v>144</v>
      </c>
    </row>
    <row r="61" spans="2:11" s="9" customFormat="1" ht="13.8" x14ac:dyDescent="0.3">
      <c r="B61" s="143" t="s">
        <v>115</v>
      </c>
      <c r="C61" s="143" t="s">
        <v>76</v>
      </c>
      <c r="D61" s="143"/>
      <c r="E61" s="143" t="s">
        <v>129</v>
      </c>
      <c r="F61" s="143" t="s">
        <v>77</v>
      </c>
      <c r="G61" s="143"/>
      <c r="H61" s="143" t="s">
        <v>130</v>
      </c>
    </row>
    <row r="62" spans="2:11" s="9" customFormat="1" ht="13.8" x14ac:dyDescent="0.3">
      <c r="B62" s="152"/>
      <c r="C62" s="112" t="s">
        <v>116</v>
      </c>
      <c r="D62" s="112" t="s">
        <v>117</v>
      </c>
      <c r="E62" s="152"/>
      <c r="F62" s="112" t="s">
        <v>116</v>
      </c>
      <c r="G62" s="112" t="s">
        <v>117</v>
      </c>
      <c r="H62" s="152"/>
    </row>
    <row r="63" spans="2:11" s="9" customFormat="1" ht="13.8" x14ac:dyDescent="0.3">
      <c r="B63" s="130" t="s">
        <v>118</v>
      </c>
      <c r="C63" s="130">
        <v>263</v>
      </c>
      <c r="D63" s="130">
        <v>444</v>
      </c>
      <c r="E63" s="130">
        <v>707</v>
      </c>
      <c r="F63" s="130">
        <v>114</v>
      </c>
      <c r="G63" s="130">
        <v>173</v>
      </c>
      <c r="H63" s="130">
        <v>287</v>
      </c>
    </row>
    <row r="64" spans="2:11" s="9" customFormat="1" ht="13.8" x14ac:dyDescent="0.3">
      <c r="B64" s="130" t="s">
        <v>119</v>
      </c>
      <c r="C64" s="130">
        <v>2645</v>
      </c>
      <c r="D64" s="130">
        <v>3535</v>
      </c>
      <c r="E64" s="130">
        <v>6180</v>
      </c>
      <c r="F64" s="130">
        <v>1955</v>
      </c>
      <c r="G64" s="130">
        <v>2728</v>
      </c>
      <c r="H64" s="130">
        <v>4683</v>
      </c>
    </row>
    <row r="65" spans="2:11" s="9" customFormat="1" ht="13.8" x14ac:dyDescent="0.3">
      <c r="B65" s="130" t="s">
        <v>120</v>
      </c>
      <c r="C65" s="130">
        <v>2039</v>
      </c>
      <c r="D65" s="130">
        <v>3166</v>
      </c>
      <c r="E65" s="130">
        <v>5205</v>
      </c>
      <c r="F65" s="130">
        <v>1702</v>
      </c>
      <c r="G65" s="130">
        <v>2832</v>
      </c>
      <c r="H65" s="130">
        <v>4534</v>
      </c>
    </row>
    <row r="66" spans="2:11" s="9" customFormat="1" ht="13.8" x14ac:dyDescent="0.3">
      <c r="B66" s="130" t="s">
        <v>121</v>
      </c>
      <c r="C66" s="130">
        <v>1226</v>
      </c>
      <c r="D66" s="130">
        <v>2112</v>
      </c>
      <c r="E66" s="130">
        <v>3338</v>
      </c>
      <c r="F66" s="130">
        <v>1018</v>
      </c>
      <c r="G66" s="130">
        <v>2081</v>
      </c>
      <c r="H66" s="130">
        <v>3099</v>
      </c>
    </row>
    <row r="67" spans="2:11" s="9" customFormat="1" ht="13.8" x14ac:dyDescent="0.3">
      <c r="B67" s="130" t="s">
        <v>122</v>
      </c>
      <c r="C67" s="130">
        <v>807</v>
      </c>
      <c r="D67" s="130">
        <v>1502</v>
      </c>
      <c r="E67" s="130">
        <v>2309</v>
      </c>
      <c r="F67" s="130">
        <v>630</v>
      </c>
      <c r="G67" s="130">
        <v>1381</v>
      </c>
      <c r="H67" s="130">
        <v>2011</v>
      </c>
    </row>
    <row r="68" spans="2:11" s="9" customFormat="1" ht="13.8" x14ac:dyDescent="0.3">
      <c r="B68" s="130" t="s">
        <v>83</v>
      </c>
      <c r="C68" s="130">
        <v>437</v>
      </c>
      <c r="D68" s="130">
        <v>877</v>
      </c>
      <c r="E68" s="130">
        <v>1314</v>
      </c>
      <c r="F68" s="130">
        <v>350</v>
      </c>
      <c r="G68" s="130">
        <v>835</v>
      </c>
      <c r="H68" s="130">
        <v>1185</v>
      </c>
    </row>
    <row r="69" spans="2:11" s="9" customFormat="1" ht="13.8" x14ac:dyDescent="0.3">
      <c r="B69" s="130" t="s">
        <v>124</v>
      </c>
      <c r="C69" s="130">
        <v>247</v>
      </c>
      <c r="D69" s="130">
        <v>603</v>
      </c>
      <c r="E69" s="130">
        <v>850</v>
      </c>
      <c r="F69" s="130">
        <v>197</v>
      </c>
      <c r="G69" s="130">
        <v>553</v>
      </c>
      <c r="H69" s="130">
        <v>750</v>
      </c>
    </row>
    <row r="70" spans="2:11" s="9" customFormat="1" ht="13.8" x14ac:dyDescent="0.3">
      <c r="B70" s="130" t="s">
        <v>125</v>
      </c>
      <c r="C70" s="130">
        <v>144</v>
      </c>
      <c r="D70" s="130">
        <v>436</v>
      </c>
      <c r="E70" s="130">
        <v>580</v>
      </c>
      <c r="F70" s="130">
        <v>111</v>
      </c>
      <c r="G70" s="130">
        <v>399</v>
      </c>
      <c r="H70" s="130">
        <v>510</v>
      </c>
    </row>
    <row r="71" spans="2:11" s="9" customFormat="1" ht="13.8" x14ac:dyDescent="0.3">
      <c r="B71" s="130" t="s">
        <v>126</v>
      </c>
      <c r="C71" s="130">
        <v>122</v>
      </c>
      <c r="D71" s="130">
        <v>287</v>
      </c>
      <c r="E71" s="130">
        <v>409</v>
      </c>
      <c r="F71" s="130">
        <v>99</v>
      </c>
      <c r="G71" s="130">
        <v>306</v>
      </c>
      <c r="H71" s="130">
        <v>405</v>
      </c>
    </row>
    <row r="72" spans="2:11" s="9" customFormat="1" ht="13.8" x14ac:dyDescent="0.3">
      <c r="B72" s="130" t="s">
        <v>127</v>
      </c>
      <c r="C72" s="130">
        <v>32</v>
      </c>
      <c r="D72" s="130">
        <v>148</v>
      </c>
      <c r="E72" s="130">
        <v>180</v>
      </c>
      <c r="F72" s="130">
        <v>42</v>
      </c>
      <c r="G72" s="130">
        <v>153</v>
      </c>
      <c r="H72" s="130">
        <v>195</v>
      </c>
    </row>
    <row r="73" spans="2:11" s="9" customFormat="1" ht="13.8" x14ac:dyDescent="0.3">
      <c r="B73" s="130" t="s">
        <v>128</v>
      </c>
      <c r="C73" s="130">
        <v>21</v>
      </c>
      <c r="D73" s="130">
        <v>70</v>
      </c>
      <c r="E73" s="130">
        <v>91</v>
      </c>
      <c r="F73" s="130">
        <v>29</v>
      </c>
      <c r="G73" s="130">
        <v>88</v>
      </c>
      <c r="H73" s="130">
        <v>117</v>
      </c>
    </row>
    <row r="74" spans="2:11" s="9" customFormat="1" ht="13.8" x14ac:dyDescent="0.3">
      <c r="B74" s="130" t="s">
        <v>49</v>
      </c>
      <c r="C74" s="130"/>
      <c r="D74" s="130">
        <v>2</v>
      </c>
      <c r="E74" s="130">
        <v>2</v>
      </c>
      <c r="F74" s="130"/>
      <c r="G74" s="130">
        <v>2</v>
      </c>
      <c r="H74" s="130">
        <v>2</v>
      </c>
    </row>
    <row r="75" spans="2:11" s="9" customFormat="1" ht="13.8" x14ac:dyDescent="0.3">
      <c r="B75" s="33" t="s">
        <v>16</v>
      </c>
      <c r="C75" s="33">
        <v>7983</v>
      </c>
      <c r="D75" s="33">
        <v>13182</v>
      </c>
      <c r="E75" s="33">
        <v>21165</v>
      </c>
      <c r="F75" s="33">
        <v>6247</v>
      </c>
      <c r="G75" s="33">
        <v>11531</v>
      </c>
      <c r="H75" s="33">
        <v>17778</v>
      </c>
    </row>
    <row r="76" spans="2:11" s="9" customFormat="1" ht="13.8" x14ac:dyDescent="0.3">
      <c r="B76" s="124" t="s">
        <v>111</v>
      </c>
      <c r="C76" s="132"/>
      <c r="D76" s="132"/>
      <c r="E76" s="132"/>
      <c r="F76" s="132"/>
      <c r="G76" s="132"/>
      <c r="H76" s="132"/>
      <c r="I76" s="132"/>
      <c r="J76" s="132"/>
      <c r="K76" s="132"/>
    </row>
    <row r="77" spans="2:11" s="9" customFormat="1" ht="24" customHeight="1" x14ac:dyDescent="0.3">
      <c r="B77" s="134" t="s">
        <v>145</v>
      </c>
    </row>
    <row r="78" spans="2:11" s="9" customFormat="1" ht="13.8" x14ac:dyDescent="0.3">
      <c r="B78" s="143" t="s">
        <v>115</v>
      </c>
      <c r="C78" s="143" t="s">
        <v>76</v>
      </c>
      <c r="D78" s="143"/>
      <c r="E78" s="143" t="s">
        <v>129</v>
      </c>
      <c r="F78" s="143" t="s">
        <v>77</v>
      </c>
      <c r="G78" s="143"/>
      <c r="H78" s="143" t="s">
        <v>130</v>
      </c>
    </row>
    <row r="79" spans="2:11" s="9" customFormat="1" ht="13.8" x14ac:dyDescent="0.3">
      <c r="B79" s="152"/>
      <c r="C79" s="112" t="s">
        <v>116</v>
      </c>
      <c r="D79" s="112" t="s">
        <v>117</v>
      </c>
      <c r="E79" s="152"/>
      <c r="F79" s="112" t="s">
        <v>116</v>
      </c>
      <c r="G79" s="112" t="s">
        <v>117</v>
      </c>
      <c r="H79" s="152"/>
    </row>
    <row r="80" spans="2:11" s="9" customFormat="1" ht="13.8" x14ac:dyDescent="0.3">
      <c r="B80" s="130" t="s">
        <v>118</v>
      </c>
      <c r="C80" s="130">
        <v>259</v>
      </c>
      <c r="D80" s="130">
        <v>463</v>
      </c>
      <c r="E80" s="130">
        <v>722</v>
      </c>
      <c r="F80" s="130">
        <v>88</v>
      </c>
      <c r="G80" s="130">
        <v>180</v>
      </c>
      <c r="H80" s="130">
        <v>268</v>
      </c>
    </row>
    <row r="81" spans="2:11" s="9" customFormat="1" ht="13.8" x14ac:dyDescent="0.3">
      <c r="B81" s="130" t="s">
        <v>119</v>
      </c>
      <c r="C81" s="130">
        <v>2234</v>
      </c>
      <c r="D81" s="130">
        <v>3443</v>
      </c>
      <c r="E81" s="130">
        <v>5677</v>
      </c>
      <c r="F81" s="130">
        <v>1511</v>
      </c>
      <c r="G81" s="130">
        <v>2665</v>
      </c>
      <c r="H81" s="130">
        <v>4176</v>
      </c>
    </row>
    <row r="82" spans="2:11" s="9" customFormat="1" ht="13.8" x14ac:dyDescent="0.3">
      <c r="B82" s="130" t="s">
        <v>120</v>
      </c>
      <c r="C82" s="130">
        <v>1867</v>
      </c>
      <c r="D82" s="130">
        <v>2993</v>
      </c>
      <c r="E82" s="130">
        <v>4860</v>
      </c>
      <c r="F82" s="130">
        <v>1567</v>
      </c>
      <c r="G82" s="130">
        <v>2719</v>
      </c>
      <c r="H82" s="130">
        <v>4286</v>
      </c>
    </row>
    <row r="83" spans="2:11" s="9" customFormat="1" ht="13.8" x14ac:dyDescent="0.3">
      <c r="B83" s="130" t="s">
        <v>121</v>
      </c>
      <c r="C83" s="130">
        <v>1109</v>
      </c>
      <c r="D83" s="130">
        <v>2177</v>
      </c>
      <c r="E83" s="130">
        <v>3286</v>
      </c>
      <c r="F83" s="130">
        <v>1063</v>
      </c>
      <c r="G83" s="130">
        <v>2157</v>
      </c>
      <c r="H83" s="130">
        <v>3220</v>
      </c>
    </row>
    <row r="84" spans="2:11" s="9" customFormat="1" ht="13.8" x14ac:dyDescent="0.3">
      <c r="B84" s="130" t="s">
        <v>122</v>
      </c>
      <c r="C84" s="130">
        <v>738</v>
      </c>
      <c r="D84" s="130">
        <v>1432</v>
      </c>
      <c r="E84" s="130">
        <v>2170</v>
      </c>
      <c r="F84" s="130">
        <v>699</v>
      </c>
      <c r="G84" s="130">
        <v>1476</v>
      </c>
      <c r="H84" s="130">
        <v>2175</v>
      </c>
    </row>
    <row r="85" spans="2:11" s="9" customFormat="1" ht="13.8" x14ac:dyDescent="0.3">
      <c r="B85" s="130" t="s">
        <v>123</v>
      </c>
      <c r="C85" s="130">
        <v>398</v>
      </c>
      <c r="D85" s="130">
        <v>827</v>
      </c>
      <c r="E85" s="130">
        <v>1225</v>
      </c>
      <c r="F85" s="130">
        <v>396</v>
      </c>
      <c r="G85" s="130">
        <v>888</v>
      </c>
      <c r="H85" s="130">
        <v>1284</v>
      </c>
    </row>
    <row r="86" spans="2:11" s="9" customFormat="1" ht="13.8" x14ac:dyDescent="0.3">
      <c r="B86" s="130" t="s">
        <v>124</v>
      </c>
      <c r="C86" s="130">
        <v>262</v>
      </c>
      <c r="D86" s="130">
        <v>573</v>
      </c>
      <c r="E86" s="130">
        <v>835</v>
      </c>
      <c r="F86" s="130">
        <v>215</v>
      </c>
      <c r="G86" s="130">
        <v>589</v>
      </c>
      <c r="H86" s="130">
        <v>804</v>
      </c>
    </row>
    <row r="87" spans="2:11" s="9" customFormat="1" ht="13.8" x14ac:dyDescent="0.3">
      <c r="B87" s="130" t="s">
        <v>125</v>
      </c>
      <c r="C87" s="130">
        <v>160</v>
      </c>
      <c r="D87" s="130">
        <v>367</v>
      </c>
      <c r="E87" s="130">
        <v>527</v>
      </c>
      <c r="F87" s="130">
        <v>145</v>
      </c>
      <c r="G87" s="130">
        <v>381</v>
      </c>
      <c r="H87" s="130">
        <v>526</v>
      </c>
    </row>
    <row r="88" spans="2:11" s="9" customFormat="1" ht="13.8" x14ac:dyDescent="0.3">
      <c r="B88" s="130" t="s">
        <v>126</v>
      </c>
      <c r="C88" s="130">
        <v>99</v>
      </c>
      <c r="D88" s="130">
        <v>263</v>
      </c>
      <c r="E88" s="130">
        <v>362</v>
      </c>
      <c r="F88" s="130">
        <v>114</v>
      </c>
      <c r="G88" s="130">
        <v>324</v>
      </c>
      <c r="H88" s="130">
        <v>438</v>
      </c>
    </row>
    <row r="89" spans="2:11" s="9" customFormat="1" ht="13.8" x14ac:dyDescent="0.3">
      <c r="B89" s="130" t="s">
        <v>127</v>
      </c>
      <c r="C89" s="130">
        <v>25</v>
      </c>
      <c r="D89" s="130">
        <v>147</v>
      </c>
      <c r="E89" s="130">
        <v>172</v>
      </c>
      <c r="F89" s="130">
        <v>51</v>
      </c>
      <c r="G89" s="130">
        <v>202</v>
      </c>
      <c r="H89" s="130">
        <v>253</v>
      </c>
    </row>
    <row r="90" spans="2:11" s="9" customFormat="1" ht="13.8" x14ac:dyDescent="0.3">
      <c r="B90" s="130" t="s">
        <v>131</v>
      </c>
      <c r="C90" s="130">
        <v>23</v>
      </c>
      <c r="D90" s="130">
        <v>70</v>
      </c>
      <c r="E90" s="130">
        <v>93</v>
      </c>
      <c r="F90" s="130">
        <v>25</v>
      </c>
      <c r="G90" s="130">
        <v>104</v>
      </c>
      <c r="H90" s="130">
        <v>129</v>
      </c>
    </row>
    <row r="91" spans="2:11" s="9" customFormat="1" ht="13.8" x14ac:dyDescent="0.3">
      <c r="B91" s="130" t="s">
        <v>49</v>
      </c>
      <c r="C91" s="130">
        <v>1</v>
      </c>
      <c r="D91" s="130">
        <v>2</v>
      </c>
      <c r="E91" s="130">
        <v>3</v>
      </c>
      <c r="F91" s="130">
        <v>1</v>
      </c>
      <c r="G91" s="130">
        <v>3</v>
      </c>
      <c r="H91" s="130">
        <v>4</v>
      </c>
    </row>
    <row r="92" spans="2:11" s="9" customFormat="1" ht="13.8" x14ac:dyDescent="0.3">
      <c r="B92" s="33" t="s">
        <v>16</v>
      </c>
      <c r="C92" s="33">
        <v>7175</v>
      </c>
      <c r="D92" s="33">
        <v>12757</v>
      </c>
      <c r="E92" s="33">
        <v>19932</v>
      </c>
      <c r="F92" s="33">
        <v>5875</v>
      </c>
      <c r="G92" s="33">
        <v>11688</v>
      </c>
      <c r="H92" s="33">
        <v>17563</v>
      </c>
    </row>
    <row r="93" spans="2:11" s="9" customFormat="1" ht="13.8" x14ac:dyDescent="0.3">
      <c r="B93" s="124" t="s">
        <v>111</v>
      </c>
      <c r="C93" s="132"/>
      <c r="D93" s="132"/>
      <c r="E93" s="132"/>
      <c r="F93" s="132"/>
      <c r="G93" s="132"/>
      <c r="H93" s="132"/>
      <c r="I93" s="132"/>
      <c r="J93" s="132"/>
      <c r="K93" s="132"/>
    </row>
    <row r="94" spans="2:11" s="9" customFormat="1" ht="24.6" customHeight="1" x14ac:dyDescent="0.3">
      <c r="B94" s="134" t="s">
        <v>146</v>
      </c>
    </row>
    <row r="95" spans="2:11" s="9" customFormat="1" ht="13.8" x14ac:dyDescent="0.3">
      <c r="B95" s="143" t="s">
        <v>115</v>
      </c>
      <c r="C95" s="143" t="s">
        <v>76</v>
      </c>
      <c r="D95" s="143"/>
      <c r="E95" s="143" t="s">
        <v>129</v>
      </c>
      <c r="F95" s="143" t="s">
        <v>77</v>
      </c>
      <c r="G95" s="143"/>
      <c r="H95" s="143" t="s">
        <v>130</v>
      </c>
    </row>
    <row r="96" spans="2:11" s="9" customFormat="1" ht="13.8" x14ac:dyDescent="0.3">
      <c r="B96" s="152"/>
      <c r="C96" s="112" t="s">
        <v>116</v>
      </c>
      <c r="D96" s="112" t="s">
        <v>117</v>
      </c>
      <c r="E96" s="152"/>
      <c r="F96" s="112" t="s">
        <v>116</v>
      </c>
      <c r="G96" s="112" t="s">
        <v>117</v>
      </c>
      <c r="H96" s="152"/>
    </row>
    <row r="97" spans="2:11" s="9" customFormat="1" ht="13.8" x14ac:dyDescent="0.3">
      <c r="B97" s="130" t="s">
        <v>118</v>
      </c>
      <c r="C97" s="130">
        <v>250</v>
      </c>
      <c r="D97" s="130">
        <v>421</v>
      </c>
      <c r="E97" s="130">
        <v>671</v>
      </c>
      <c r="F97" s="130">
        <v>89</v>
      </c>
      <c r="G97" s="130">
        <v>189</v>
      </c>
      <c r="H97" s="130">
        <v>278</v>
      </c>
    </row>
    <row r="98" spans="2:11" s="9" customFormat="1" ht="13.8" x14ac:dyDescent="0.3">
      <c r="B98" s="130" t="s">
        <v>119</v>
      </c>
      <c r="C98" s="130">
        <v>2175</v>
      </c>
      <c r="D98" s="130">
        <v>3408</v>
      </c>
      <c r="E98" s="130">
        <v>5583</v>
      </c>
      <c r="F98" s="130">
        <v>1568</v>
      </c>
      <c r="G98" s="130">
        <v>2609</v>
      </c>
      <c r="H98" s="130">
        <v>4177</v>
      </c>
    </row>
    <row r="99" spans="2:11" s="9" customFormat="1" ht="13.8" x14ac:dyDescent="0.3">
      <c r="B99" s="130" t="s">
        <v>120</v>
      </c>
      <c r="C99" s="130">
        <v>1865</v>
      </c>
      <c r="D99" s="130">
        <v>2996</v>
      </c>
      <c r="E99" s="130">
        <v>4861</v>
      </c>
      <c r="F99" s="130">
        <v>1515</v>
      </c>
      <c r="G99" s="130">
        <v>2663</v>
      </c>
      <c r="H99" s="130">
        <v>4178</v>
      </c>
    </row>
    <row r="100" spans="2:11" s="9" customFormat="1" ht="13.8" x14ac:dyDescent="0.3">
      <c r="B100" s="130" t="s">
        <v>121</v>
      </c>
      <c r="C100" s="130">
        <v>1020</v>
      </c>
      <c r="D100" s="130">
        <v>2224</v>
      </c>
      <c r="E100" s="130">
        <v>3244</v>
      </c>
      <c r="F100" s="130">
        <v>961</v>
      </c>
      <c r="G100" s="130">
        <v>1934</v>
      </c>
      <c r="H100" s="130">
        <v>2895</v>
      </c>
    </row>
    <row r="101" spans="2:11" s="9" customFormat="1" ht="13.8" x14ac:dyDescent="0.3">
      <c r="B101" s="130" t="s">
        <v>122</v>
      </c>
      <c r="C101" s="130">
        <v>630</v>
      </c>
      <c r="D101" s="130">
        <v>1505</v>
      </c>
      <c r="E101" s="130">
        <v>2135</v>
      </c>
      <c r="F101" s="130">
        <v>620</v>
      </c>
      <c r="G101" s="130">
        <v>1325</v>
      </c>
      <c r="H101" s="130">
        <v>1945</v>
      </c>
    </row>
    <row r="102" spans="2:11" s="9" customFormat="1" ht="13.8" x14ac:dyDescent="0.3">
      <c r="B102" s="130" t="s">
        <v>123</v>
      </c>
      <c r="C102" s="130">
        <v>370</v>
      </c>
      <c r="D102" s="130">
        <v>901</v>
      </c>
      <c r="E102" s="130">
        <v>1271</v>
      </c>
      <c r="F102" s="130">
        <v>314</v>
      </c>
      <c r="G102" s="130">
        <v>797</v>
      </c>
      <c r="H102" s="130">
        <v>1111</v>
      </c>
    </row>
    <row r="103" spans="2:11" s="9" customFormat="1" ht="13.8" x14ac:dyDescent="0.3">
      <c r="B103" s="130" t="s">
        <v>124</v>
      </c>
      <c r="C103" s="130">
        <v>217</v>
      </c>
      <c r="D103" s="130">
        <v>552</v>
      </c>
      <c r="E103" s="130">
        <v>769</v>
      </c>
      <c r="F103" s="130">
        <v>179</v>
      </c>
      <c r="G103" s="130">
        <v>554</v>
      </c>
      <c r="H103" s="130">
        <v>733</v>
      </c>
    </row>
    <row r="104" spans="2:11" s="9" customFormat="1" ht="13.8" x14ac:dyDescent="0.3">
      <c r="B104" s="130" t="s">
        <v>125</v>
      </c>
      <c r="C104" s="130">
        <v>134</v>
      </c>
      <c r="D104" s="130">
        <v>370</v>
      </c>
      <c r="E104" s="130">
        <v>504</v>
      </c>
      <c r="F104" s="130">
        <v>135</v>
      </c>
      <c r="G104" s="130">
        <v>386</v>
      </c>
      <c r="H104" s="130">
        <v>521</v>
      </c>
    </row>
    <row r="105" spans="2:11" s="9" customFormat="1" ht="13.8" x14ac:dyDescent="0.3">
      <c r="B105" s="130" t="s">
        <v>126</v>
      </c>
      <c r="C105" s="130">
        <v>93</v>
      </c>
      <c r="D105" s="130">
        <v>286</v>
      </c>
      <c r="E105" s="130">
        <v>379</v>
      </c>
      <c r="F105" s="130">
        <v>85</v>
      </c>
      <c r="G105" s="130">
        <v>282</v>
      </c>
      <c r="H105" s="130">
        <v>367</v>
      </c>
    </row>
    <row r="106" spans="2:11" s="9" customFormat="1" ht="13.8" x14ac:dyDescent="0.3">
      <c r="B106" s="130" t="s">
        <v>127</v>
      </c>
      <c r="C106" s="130">
        <v>21</v>
      </c>
      <c r="D106" s="130">
        <v>143</v>
      </c>
      <c r="E106" s="130">
        <v>164</v>
      </c>
      <c r="F106" s="130">
        <v>48</v>
      </c>
      <c r="G106" s="130">
        <v>198</v>
      </c>
      <c r="H106" s="130">
        <v>246</v>
      </c>
    </row>
    <row r="107" spans="2:11" s="9" customFormat="1" ht="13.8" x14ac:dyDescent="0.3">
      <c r="B107" s="130" t="s">
        <v>128</v>
      </c>
      <c r="C107" s="130">
        <v>19</v>
      </c>
      <c r="D107" s="130">
        <v>61</v>
      </c>
      <c r="E107" s="130">
        <v>80</v>
      </c>
      <c r="F107" s="130">
        <v>36</v>
      </c>
      <c r="G107" s="130">
        <v>98</v>
      </c>
      <c r="H107" s="130">
        <v>134</v>
      </c>
    </row>
    <row r="108" spans="2:11" s="9" customFormat="1" ht="13.8" x14ac:dyDescent="0.3">
      <c r="B108" s="130" t="s">
        <v>49</v>
      </c>
      <c r="C108" s="130">
        <v>1</v>
      </c>
      <c r="D108" s="130">
        <v>1</v>
      </c>
      <c r="E108" s="130">
        <v>2</v>
      </c>
      <c r="F108" s="130">
        <v>1</v>
      </c>
      <c r="G108" s="130"/>
      <c r="H108" s="130">
        <v>1</v>
      </c>
    </row>
    <row r="109" spans="2:11" s="9" customFormat="1" ht="13.8" x14ac:dyDescent="0.3">
      <c r="B109" s="33" t="s">
        <v>16</v>
      </c>
      <c r="C109" s="33">
        <v>6795</v>
      </c>
      <c r="D109" s="33">
        <v>12868</v>
      </c>
      <c r="E109" s="33">
        <v>19663</v>
      </c>
      <c r="F109" s="33">
        <v>5551</v>
      </c>
      <c r="G109" s="33">
        <v>11035</v>
      </c>
      <c r="H109" s="33">
        <v>16586</v>
      </c>
    </row>
    <row r="110" spans="2:11" s="9" customFormat="1" ht="13.8" x14ac:dyDescent="0.3">
      <c r="B110" s="124" t="s">
        <v>111</v>
      </c>
      <c r="C110" s="132"/>
      <c r="D110" s="132"/>
      <c r="E110" s="132"/>
      <c r="F110" s="132"/>
      <c r="G110" s="132"/>
      <c r="H110" s="132"/>
      <c r="I110" s="132"/>
      <c r="J110" s="132"/>
      <c r="K110" s="132"/>
    </row>
    <row r="111" spans="2:11" s="9" customFormat="1" ht="29.4" customHeight="1" x14ac:dyDescent="0.3">
      <c r="B111" s="134" t="s">
        <v>147</v>
      </c>
    </row>
    <row r="112" spans="2:11" s="9" customFormat="1" ht="13.8" x14ac:dyDescent="0.3">
      <c r="B112" s="143" t="s">
        <v>115</v>
      </c>
      <c r="C112" s="143" t="s">
        <v>76</v>
      </c>
      <c r="D112" s="143"/>
      <c r="E112" s="143" t="s">
        <v>129</v>
      </c>
      <c r="F112" s="143" t="s">
        <v>77</v>
      </c>
      <c r="G112" s="143"/>
      <c r="H112" s="143" t="s">
        <v>130</v>
      </c>
    </row>
    <row r="113" spans="2:11" s="9" customFormat="1" ht="13.8" x14ac:dyDescent="0.3">
      <c r="B113" s="152"/>
      <c r="C113" s="112" t="s">
        <v>116</v>
      </c>
      <c r="D113" s="112" t="s">
        <v>117</v>
      </c>
      <c r="E113" s="152"/>
      <c r="F113" s="112" t="s">
        <v>116</v>
      </c>
      <c r="G113" s="112" t="s">
        <v>117</v>
      </c>
      <c r="H113" s="152"/>
    </row>
    <row r="114" spans="2:11" s="9" customFormat="1" ht="13.8" x14ac:dyDescent="0.3">
      <c r="B114" s="130" t="s">
        <v>118</v>
      </c>
      <c r="C114" s="130">
        <v>302</v>
      </c>
      <c r="D114" s="130">
        <v>542</v>
      </c>
      <c r="E114" s="130">
        <v>844</v>
      </c>
      <c r="F114" s="130">
        <v>169</v>
      </c>
      <c r="G114" s="130">
        <v>204</v>
      </c>
      <c r="H114" s="130">
        <v>373</v>
      </c>
    </row>
    <row r="115" spans="2:11" s="9" customFormat="1" ht="13.8" x14ac:dyDescent="0.3">
      <c r="B115" s="130" t="s">
        <v>119</v>
      </c>
      <c r="C115" s="130">
        <v>2549</v>
      </c>
      <c r="D115" s="130">
        <v>3538</v>
      </c>
      <c r="E115" s="130">
        <v>6087</v>
      </c>
      <c r="F115" s="130">
        <v>1869</v>
      </c>
      <c r="G115" s="130">
        <v>2379</v>
      </c>
      <c r="H115" s="130">
        <v>4248</v>
      </c>
    </row>
    <row r="116" spans="2:11" s="9" customFormat="1" ht="13.8" x14ac:dyDescent="0.3">
      <c r="B116" s="130" t="s">
        <v>120</v>
      </c>
      <c r="C116" s="130">
        <v>1893</v>
      </c>
      <c r="D116" s="130">
        <v>2966</v>
      </c>
      <c r="E116" s="130">
        <v>4859</v>
      </c>
      <c r="F116" s="130">
        <v>1571</v>
      </c>
      <c r="G116" s="130">
        <v>2504</v>
      </c>
      <c r="H116" s="130">
        <v>4075</v>
      </c>
    </row>
    <row r="117" spans="2:11" s="9" customFormat="1" ht="13.8" x14ac:dyDescent="0.3">
      <c r="B117" s="130" t="s">
        <v>121</v>
      </c>
      <c r="C117" s="130">
        <v>1059</v>
      </c>
      <c r="D117" s="130">
        <v>2173</v>
      </c>
      <c r="E117" s="130">
        <v>3232</v>
      </c>
      <c r="F117" s="130">
        <v>983</v>
      </c>
      <c r="G117" s="130">
        <v>1986</v>
      </c>
      <c r="H117" s="130">
        <v>2969</v>
      </c>
    </row>
    <row r="118" spans="2:11" s="9" customFormat="1" ht="13.8" x14ac:dyDescent="0.3">
      <c r="B118" s="130" t="s">
        <v>122</v>
      </c>
      <c r="C118" s="130">
        <v>695</v>
      </c>
      <c r="D118" s="130">
        <v>1485</v>
      </c>
      <c r="E118" s="130">
        <v>2180</v>
      </c>
      <c r="F118" s="130">
        <v>609</v>
      </c>
      <c r="G118" s="130">
        <v>1418</v>
      </c>
      <c r="H118" s="130">
        <v>2027</v>
      </c>
    </row>
    <row r="119" spans="2:11" s="9" customFormat="1" ht="13.8" x14ac:dyDescent="0.3">
      <c r="B119" s="130" t="s">
        <v>123</v>
      </c>
      <c r="C119" s="130">
        <v>331</v>
      </c>
      <c r="D119" s="130">
        <v>853</v>
      </c>
      <c r="E119" s="130">
        <v>1184</v>
      </c>
      <c r="F119" s="130">
        <v>361</v>
      </c>
      <c r="G119" s="130">
        <v>860</v>
      </c>
      <c r="H119" s="130">
        <v>1221</v>
      </c>
    </row>
    <row r="120" spans="2:11" s="9" customFormat="1" ht="13.8" x14ac:dyDescent="0.3">
      <c r="B120" s="130" t="s">
        <v>124</v>
      </c>
      <c r="C120" s="130">
        <v>179</v>
      </c>
      <c r="D120" s="130">
        <v>598</v>
      </c>
      <c r="E120" s="130">
        <v>777</v>
      </c>
      <c r="F120" s="130">
        <v>205</v>
      </c>
      <c r="G120" s="130">
        <v>556</v>
      </c>
      <c r="H120" s="130">
        <v>761</v>
      </c>
    </row>
    <row r="121" spans="2:11" s="9" customFormat="1" ht="13.8" x14ac:dyDescent="0.3">
      <c r="B121" s="130" t="s">
        <v>125</v>
      </c>
      <c r="C121" s="130">
        <v>108</v>
      </c>
      <c r="D121" s="130">
        <v>359</v>
      </c>
      <c r="E121" s="130">
        <v>467</v>
      </c>
      <c r="F121" s="130">
        <v>111</v>
      </c>
      <c r="G121" s="130">
        <v>394</v>
      </c>
      <c r="H121" s="130">
        <v>505</v>
      </c>
    </row>
    <row r="122" spans="2:11" s="9" customFormat="1" ht="13.8" x14ac:dyDescent="0.3">
      <c r="B122" s="130" t="s">
        <v>126</v>
      </c>
      <c r="C122" s="130">
        <v>66</v>
      </c>
      <c r="D122" s="130">
        <v>280</v>
      </c>
      <c r="E122" s="130">
        <v>346</v>
      </c>
      <c r="F122" s="130">
        <v>94</v>
      </c>
      <c r="G122" s="130">
        <v>320</v>
      </c>
      <c r="H122" s="130">
        <v>414</v>
      </c>
    </row>
    <row r="123" spans="2:11" s="9" customFormat="1" ht="13.8" x14ac:dyDescent="0.3">
      <c r="B123" s="130" t="s">
        <v>127</v>
      </c>
      <c r="C123" s="130">
        <v>27</v>
      </c>
      <c r="D123" s="130">
        <v>134</v>
      </c>
      <c r="E123" s="130">
        <v>161</v>
      </c>
      <c r="F123" s="130">
        <v>54</v>
      </c>
      <c r="G123" s="130">
        <v>190</v>
      </c>
      <c r="H123" s="130">
        <v>244</v>
      </c>
    </row>
    <row r="124" spans="2:11" s="9" customFormat="1" ht="13.8" x14ac:dyDescent="0.3">
      <c r="B124" s="130" t="s">
        <v>128</v>
      </c>
      <c r="C124" s="130">
        <v>11</v>
      </c>
      <c r="D124" s="130">
        <v>62</v>
      </c>
      <c r="E124" s="130">
        <v>73</v>
      </c>
      <c r="F124" s="130">
        <v>26</v>
      </c>
      <c r="G124" s="130">
        <v>108</v>
      </c>
      <c r="H124" s="130">
        <v>134</v>
      </c>
    </row>
    <row r="125" spans="2:11" s="9" customFormat="1" ht="13.8" x14ac:dyDescent="0.3">
      <c r="B125" s="130" t="s">
        <v>49</v>
      </c>
      <c r="C125" s="130">
        <v>1</v>
      </c>
      <c r="D125" s="130"/>
      <c r="E125" s="130">
        <v>1</v>
      </c>
      <c r="F125" s="130"/>
      <c r="G125" s="130">
        <v>1</v>
      </c>
      <c r="H125" s="130">
        <v>1</v>
      </c>
    </row>
    <row r="126" spans="2:11" s="9" customFormat="1" ht="13.8" x14ac:dyDescent="0.3">
      <c r="B126" s="33" t="s">
        <v>16</v>
      </c>
      <c r="C126" s="33">
        <v>7221</v>
      </c>
      <c r="D126" s="33">
        <v>12990</v>
      </c>
      <c r="E126" s="33">
        <v>20211</v>
      </c>
      <c r="F126" s="33">
        <v>6052</v>
      </c>
      <c r="G126" s="33">
        <v>10920</v>
      </c>
      <c r="H126" s="33">
        <v>16972</v>
      </c>
    </row>
    <row r="127" spans="2:11" s="9" customFormat="1" ht="13.8" x14ac:dyDescent="0.3">
      <c r="B127" s="124" t="s">
        <v>111</v>
      </c>
      <c r="C127" s="132"/>
      <c r="D127" s="132"/>
      <c r="E127" s="132"/>
      <c r="F127" s="132"/>
      <c r="G127" s="132"/>
      <c r="H127" s="132"/>
      <c r="I127" s="132"/>
      <c r="J127" s="132"/>
      <c r="K127" s="132"/>
    </row>
    <row r="128" spans="2:11" s="9" customFormat="1" ht="25.2" customHeight="1" x14ac:dyDescent="0.3">
      <c r="B128" s="134" t="s">
        <v>148</v>
      </c>
    </row>
    <row r="129" spans="2:11" s="9" customFormat="1" ht="13.8" x14ac:dyDescent="0.3">
      <c r="B129" s="143" t="s">
        <v>115</v>
      </c>
      <c r="C129" s="143" t="s">
        <v>76</v>
      </c>
      <c r="D129" s="143"/>
      <c r="E129" s="143" t="s">
        <v>129</v>
      </c>
      <c r="F129" s="143" t="s">
        <v>77</v>
      </c>
      <c r="G129" s="143"/>
      <c r="H129" s="143" t="s">
        <v>130</v>
      </c>
    </row>
    <row r="130" spans="2:11" s="9" customFormat="1" ht="13.8" x14ac:dyDescent="0.3">
      <c r="B130" s="152"/>
      <c r="C130" s="112" t="s">
        <v>116</v>
      </c>
      <c r="D130" s="112" t="s">
        <v>117</v>
      </c>
      <c r="E130" s="152"/>
      <c r="F130" s="112" t="s">
        <v>116</v>
      </c>
      <c r="G130" s="112" t="s">
        <v>117</v>
      </c>
      <c r="H130" s="152"/>
    </row>
    <row r="131" spans="2:11" s="9" customFormat="1" ht="13.8" x14ac:dyDescent="0.3">
      <c r="B131" s="130" t="s">
        <v>118</v>
      </c>
      <c r="C131" s="130">
        <v>371</v>
      </c>
      <c r="D131" s="130">
        <v>635</v>
      </c>
      <c r="E131" s="130">
        <v>1006</v>
      </c>
      <c r="F131" s="130">
        <v>181</v>
      </c>
      <c r="G131" s="130">
        <v>296</v>
      </c>
      <c r="H131" s="130">
        <v>477</v>
      </c>
    </row>
    <row r="132" spans="2:11" s="9" customFormat="1" ht="13.8" x14ac:dyDescent="0.3">
      <c r="B132" s="130" t="s">
        <v>119</v>
      </c>
      <c r="C132" s="130">
        <v>2667</v>
      </c>
      <c r="D132" s="130">
        <v>3551</v>
      </c>
      <c r="E132" s="130">
        <v>6218</v>
      </c>
      <c r="F132" s="130">
        <v>2109</v>
      </c>
      <c r="G132" s="130">
        <v>2868</v>
      </c>
      <c r="H132" s="130">
        <v>4977</v>
      </c>
    </row>
    <row r="133" spans="2:11" s="9" customFormat="1" ht="13.8" x14ac:dyDescent="0.3">
      <c r="B133" s="130" t="s">
        <v>120</v>
      </c>
      <c r="C133" s="130">
        <v>2079</v>
      </c>
      <c r="D133" s="130">
        <v>3107</v>
      </c>
      <c r="E133" s="130">
        <v>5186</v>
      </c>
      <c r="F133" s="130">
        <v>1902</v>
      </c>
      <c r="G133" s="130">
        <v>2862</v>
      </c>
      <c r="H133" s="130">
        <v>4764</v>
      </c>
    </row>
    <row r="134" spans="2:11" s="9" customFormat="1" ht="13.8" x14ac:dyDescent="0.3">
      <c r="B134" s="130" t="s">
        <v>121</v>
      </c>
      <c r="C134" s="130">
        <v>1201</v>
      </c>
      <c r="D134" s="130">
        <v>2158</v>
      </c>
      <c r="E134" s="130">
        <v>3359</v>
      </c>
      <c r="F134" s="130">
        <v>1118</v>
      </c>
      <c r="G134" s="130">
        <v>1998</v>
      </c>
      <c r="H134" s="130">
        <v>3116</v>
      </c>
    </row>
    <row r="135" spans="2:11" s="9" customFormat="1" ht="13.8" x14ac:dyDescent="0.3">
      <c r="B135" s="130" t="s">
        <v>122</v>
      </c>
      <c r="C135" s="130">
        <v>718</v>
      </c>
      <c r="D135" s="130">
        <v>1568</v>
      </c>
      <c r="E135" s="130">
        <v>2286</v>
      </c>
      <c r="F135" s="130">
        <v>699</v>
      </c>
      <c r="G135" s="130">
        <v>1567</v>
      </c>
      <c r="H135" s="130">
        <v>2266</v>
      </c>
    </row>
    <row r="136" spans="2:11" s="9" customFormat="1" ht="13.8" x14ac:dyDescent="0.3">
      <c r="B136" s="130" t="s">
        <v>123</v>
      </c>
      <c r="C136" s="130">
        <v>422</v>
      </c>
      <c r="D136" s="130">
        <v>904</v>
      </c>
      <c r="E136" s="130">
        <v>1326</v>
      </c>
      <c r="F136" s="130">
        <v>373</v>
      </c>
      <c r="G136" s="130">
        <v>908</v>
      </c>
      <c r="H136" s="130">
        <v>1281</v>
      </c>
    </row>
    <row r="137" spans="2:11" s="9" customFormat="1" ht="13.8" x14ac:dyDescent="0.3">
      <c r="B137" s="130" t="s">
        <v>124</v>
      </c>
      <c r="C137" s="130">
        <v>267</v>
      </c>
      <c r="D137" s="130">
        <v>570</v>
      </c>
      <c r="E137" s="130">
        <v>837</v>
      </c>
      <c r="F137" s="130">
        <v>221</v>
      </c>
      <c r="G137" s="130">
        <v>607</v>
      </c>
      <c r="H137" s="130">
        <v>828</v>
      </c>
    </row>
    <row r="138" spans="2:11" s="9" customFormat="1" ht="13.8" x14ac:dyDescent="0.3">
      <c r="B138" s="130" t="s">
        <v>132</v>
      </c>
      <c r="C138" s="130">
        <v>178</v>
      </c>
      <c r="D138" s="130">
        <v>456</v>
      </c>
      <c r="E138" s="130">
        <v>634</v>
      </c>
      <c r="F138" s="130">
        <v>143</v>
      </c>
      <c r="G138" s="130">
        <v>463</v>
      </c>
      <c r="H138" s="130">
        <v>606</v>
      </c>
    </row>
    <row r="139" spans="2:11" s="9" customFormat="1" ht="13.8" x14ac:dyDescent="0.3">
      <c r="B139" s="130" t="s">
        <v>126</v>
      </c>
      <c r="C139" s="130">
        <v>110</v>
      </c>
      <c r="D139" s="130">
        <v>300</v>
      </c>
      <c r="E139" s="130">
        <v>410</v>
      </c>
      <c r="F139" s="130">
        <v>113</v>
      </c>
      <c r="G139" s="130">
        <v>362</v>
      </c>
      <c r="H139" s="130">
        <v>475</v>
      </c>
    </row>
    <row r="140" spans="2:11" s="9" customFormat="1" ht="13.8" x14ac:dyDescent="0.3">
      <c r="B140" s="130" t="s">
        <v>127</v>
      </c>
      <c r="C140" s="130">
        <v>36</v>
      </c>
      <c r="D140" s="130">
        <v>178</v>
      </c>
      <c r="E140" s="130">
        <v>214</v>
      </c>
      <c r="F140" s="130">
        <v>53</v>
      </c>
      <c r="G140" s="130">
        <v>235</v>
      </c>
      <c r="H140" s="130">
        <v>288</v>
      </c>
    </row>
    <row r="141" spans="2:11" s="9" customFormat="1" ht="13.8" x14ac:dyDescent="0.3">
      <c r="B141" s="130" t="s">
        <v>128</v>
      </c>
      <c r="C141" s="130">
        <v>22</v>
      </c>
      <c r="D141" s="130">
        <v>62</v>
      </c>
      <c r="E141" s="130">
        <v>84</v>
      </c>
      <c r="F141" s="130">
        <v>33</v>
      </c>
      <c r="G141" s="130">
        <v>118</v>
      </c>
      <c r="H141" s="130">
        <v>151</v>
      </c>
    </row>
    <row r="142" spans="2:11" s="9" customFormat="1" ht="13.8" x14ac:dyDescent="0.3">
      <c r="B142" s="130" t="s">
        <v>49</v>
      </c>
      <c r="C142" s="130">
        <v>2</v>
      </c>
      <c r="D142" s="130">
        <v>5</v>
      </c>
      <c r="E142" s="130">
        <v>7</v>
      </c>
      <c r="F142" s="130">
        <v>2</v>
      </c>
      <c r="G142" s="130">
        <v>2</v>
      </c>
      <c r="H142" s="130">
        <v>4</v>
      </c>
    </row>
    <row r="143" spans="2:11" s="9" customFormat="1" ht="13.8" x14ac:dyDescent="0.3">
      <c r="B143" s="33" t="s">
        <v>16</v>
      </c>
      <c r="C143" s="33">
        <v>8073</v>
      </c>
      <c r="D143" s="33">
        <v>13494</v>
      </c>
      <c r="E143" s="33">
        <v>21567</v>
      </c>
      <c r="F143" s="33">
        <v>6947</v>
      </c>
      <c r="G143" s="33">
        <v>12286</v>
      </c>
      <c r="H143" s="33">
        <v>19233</v>
      </c>
    </row>
    <row r="144" spans="2:11" s="9" customFormat="1" ht="13.8" x14ac:dyDescent="0.3">
      <c r="B144" s="124" t="s">
        <v>111</v>
      </c>
      <c r="C144" s="132"/>
      <c r="D144" s="132"/>
      <c r="E144" s="132"/>
      <c r="F144" s="132"/>
      <c r="G144" s="132"/>
      <c r="H144" s="132"/>
      <c r="I144" s="132"/>
      <c r="J144" s="132"/>
      <c r="K144" s="132"/>
    </row>
    <row r="145" spans="2:8" s="9" customFormat="1" ht="34.200000000000003" customHeight="1" x14ac:dyDescent="0.3">
      <c r="B145" s="134" t="s">
        <v>149</v>
      </c>
    </row>
    <row r="146" spans="2:8" s="9" customFormat="1" ht="13.8" x14ac:dyDescent="0.3">
      <c r="B146" s="143" t="s">
        <v>115</v>
      </c>
      <c r="C146" s="143" t="s">
        <v>76</v>
      </c>
      <c r="D146" s="143"/>
      <c r="E146" s="143" t="s">
        <v>129</v>
      </c>
      <c r="F146" s="143" t="s">
        <v>77</v>
      </c>
      <c r="G146" s="143"/>
      <c r="H146" s="143" t="s">
        <v>130</v>
      </c>
    </row>
    <row r="147" spans="2:8" s="9" customFormat="1" ht="13.8" x14ac:dyDescent="0.3">
      <c r="B147" s="152"/>
      <c r="C147" s="112" t="s">
        <v>116</v>
      </c>
      <c r="D147" s="112" t="s">
        <v>117</v>
      </c>
      <c r="E147" s="152"/>
      <c r="F147" s="112" t="s">
        <v>116</v>
      </c>
      <c r="G147" s="112" t="s">
        <v>117</v>
      </c>
      <c r="H147" s="152"/>
    </row>
    <row r="148" spans="2:8" s="9" customFormat="1" ht="13.8" x14ac:dyDescent="0.3">
      <c r="B148" s="130" t="s">
        <v>118</v>
      </c>
      <c r="C148" s="130">
        <v>354</v>
      </c>
      <c r="D148" s="130">
        <v>548</v>
      </c>
      <c r="E148" s="130">
        <v>902</v>
      </c>
      <c r="F148" s="130">
        <v>175</v>
      </c>
      <c r="G148" s="130">
        <v>280</v>
      </c>
      <c r="H148" s="130">
        <v>455</v>
      </c>
    </row>
    <row r="149" spans="2:8" s="9" customFormat="1" ht="13.8" x14ac:dyDescent="0.3">
      <c r="B149" s="130" t="s">
        <v>119</v>
      </c>
      <c r="C149" s="130">
        <v>2317</v>
      </c>
      <c r="D149" s="130">
        <v>3353</v>
      </c>
      <c r="E149" s="130">
        <v>5670</v>
      </c>
      <c r="F149" s="130">
        <v>1718</v>
      </c>
      <c r="G149" s="130">
        <v>2540</v>
      </c>
      <c r="H149" s="130">
        <v>4258</v>
      </c>
    </row>
    <row r="150" spans="2:8" s="9" customFormat="1" ht="13.8" x14ac:dyDescent="0.3">
      <c r="B150" s="130" t="s">
        <v>120</v>
      </c>
      <c r="C150" s="130">
        <v>1896</v>
      </c>
      <c r="D150" s="130">
        <v>3015</v>
      </c>
      <c r="E150" s="130">
        <v>4911</v>
      </c>
      <c r="F150" s="130">
        <v>1634</v>
      </c>
      <c r="G150" s="130">
        <v>2660</v>
      </c>
      <c r="H150" s="130">
        <v>4294</v>
      </c>
    </row>
    <row r="151" spans="2:8" s="9" customFormat="1" ht="13.8" x14ac:dyDescent="0.3">
      <c r="B151" s="130" t="s">
        <v>121</v>
      </c>
      <c r="C151" s="130">
        <v>1076</v>
      </c>
      <c r="D151" s="130">
        <v>2159</v>
      </c>
      <c r="E151" s="130">
        <v>3235</v>
      </c>
      <c r="F151" s="130">
        <v>1007</v>
      </c>
      <c r="G151" s="130">
        <v>1927</v>
      </c>
      <c r="H151" s="130">
        <v>2934</v>
      </c>
    </row>
    <row r="152" spans="2:8" s="9" customFormat="1" ht="13.8" x14ac:dyDescent="0.3">
      <c r="B152" s="130" t="s">
        <v>122</v>
      </c>
      <c r="C152" s="130">
        <v>707</v>
      </c>
      <c r="D152" s="130">
        <v>1506</v>
      </c>
      <c r="E152" s="130">
        <v>2213</v>
      </c>
      <c r="F152" s="130">
        <v>634</v>
      </c>
      <c r="G152" s="130">
        <v>1405</v>
      </c>
      <c r="H152" s="130">
        <v>2039</v>
      </c>
    </row>
    <row r="153" spans="2:8" s="9" customFormat="1" ht="13.8" x14ac:dyDescent="0.3">
      <c r="B153" s="130" t="s">
        <v>123</v>
      </c>
      <c r="C153" s="130">
        <v>374</v>
      </c>
      <c r="D153" s="130">
        <v>1000</v>
      </c>
      <c r="E153" s="130">
        <v>1374</v>
      </c>
      <c r="F153" s="130">
        <v>323</v>
      </c>
      <c r="G153" s="130">
        <v>831</v>
      </c>
      <c r="H153" s="130">
        <v>1154</v>
      </c>
    </row>
    <row r="154" spans="2:8" s="9" customFormat="1" ht="13.8" x14ac:dyDescent="0.3">
      <c r="B154" s="130" t="s">
        <v>124</v>
      </c>
      <c r="C154" s="130">
        <v>224</v>
      </c>
      <c r="D154" s="130">
        <v>585</v>
      </c>
      <c r="E154" s="130">
        <v>809</v>
      </c>
      <c r="F154" s="130">
        <v>201</v>
      </c>
      <c r="G154" s="130">
        <v>531</v>
      </c>
      <c r="H154" s="130">
        <v>732</v>
      </c>
    </row>
    <row r="155" spans="2:8" s="9" customFormat="1" ht="13.8" x14ac:dyDescent="0.3">
      <c r="B155" s="130" t="s">
        <v>125</v>
      </c>
      <c r="C155" s="130">
        <v>154</v>
      </c>
      <c r="D155" s="130">
        <v>392</v>
      </c>
      <c r="E155" s="130">
        <v>546</v>
      </c>
      <c r="F155" s="130">
        <v>126</v>
      </c>
      <c r="G155" s="130">
        <v>380</v>
      </c>
      <c r="H155" s="130">
        <v>506</v>
      </c>
    </row>
    <row r="156" spans="2:8" s="9" customFormat="1" ht="13.8" x14ac:dyDescent="0.3">
      <c r="B156" s="130" t="s">
        <v>126</v>
      </c>
      <c r="C156" s="130">
        <v>104</v>
      </c>
      <c r="D156" s="130">
        <v>280</v>
      </c>
      <c r="E156" s="130">
        <v>384</v>
      </c>
      <c r="F156" s="130">
        <v>118</v>
      </c>
      <c r="G156" s="130">
        <v>315</v>
      </c>
      <c r="H156" s="130">
        <v>433</v>
      </c>
    </row>
    <row r="157" spans="2:8" s="9" customFormat="1" ht="13.8" x14ac:dyDescent="0.3">
      <c r="B157" s="130" t="s">
        <v>127</v>
      </c>
      <c r="C157" s="130">
        <v>28</v>
      </c>
      <c r="D157" s="130">
        <v>130</v>
      </c>
      <c r="E157" s="130">
        <v>158</v>
      </c>
      <c r="F157" s="130">
        <v>55</v>
      </c>
      <c r="G157" s="130">
        <v>204</v>
      </c>
      <c r="H157" s="130">
        <v>259</v>
      </c>
    </row>
    <row r="158" spans="2:8" s="9" customFormat="1" ht="13.8" x14ac:dyDescent="0.3">
      <c r="B158" s="130" t="s">
        <v>128</v>
      </c>
      <c r="C158" s="130">
        <v>23</v>
      </c>
      <c r="D158" s="130">
        <v>62</v>
      </c>
      <c r="E158" s="130">
        <v>85</v>
      </c>
      <c r="F158" s="130">
        <v>27</v>
      </c>
      <c r="G158" s="130">
        <v>107</v>
      </c>
      <c r="H158" s="130">
        <v>134</v>
      </c>
    </row>
    <row r="159" spans="2:8" s="9" customFormat="1" ht="13.8" x14ac:dyDescent="0.3">
      <c r="B159" s="130" t="s">
        <v>49</v>
      </c>
      <c r="C159" s="130"/>
      <c r="D159" s="130"/>
      <c r="E159" s="130"/>
      <c r="F159" s="130">
        <v>1</v>
      </c>
      <c r="G159" s="130"/>
      <c r="H159" s="130">
        <v>1</v>
      </c>
    </row>
    <row r="160" spans="2:8" s="9" customFormat="1" ht="13.8" x14ac:dyDescent="0.3">
      <c r="B160" s="33" t="s">
        <v>16</v>
      </c>
      <c r="C160" s="33">
        <v>7257</v>
      </c>
      <c r="D160" s="33">
        <v>13030</v>
      </c>
      <c r="E160" s="33">
        <v>20287</v>
      </c>
      <c r="F160" s="33">
        <v>6019</v>
      </c>
      <c r="G160" s="33">
        <v>11180</v>
      </c>
      <c r="H160" s="33">
        <v>17199</v>
      </c>
    </row>
    <row r="161" spans="2:11" s="9" customFormat="1" ht="13.8" x14ac:dyDescent="0.3">
      <c r="B161" s="124" t="s">
        <v>111</v>
      </c>
      <c r="C161" s="132"/>
      <c r="D161" s="132"/>
      <c r="E161" s="132"/>
      <c r="F161" s="132"/>
      <c r="G161" s="132"/>
      <c r="H161" s="132"/>
      <c r="I161" s="132"/>
      <c r="J161" s="132"/>
      <c r="K161" s="132"/>
    </row>
    <row r="162" spans="2:11" s="9" customFormat="1" ht="28.2" customHeight="1" x14ac:dyDescent="0.3">
      <c r="B162" s="134" t="s">
        <v>150</v>
      </c>
    </row>
    <row r="163" spans="2:11" s="9" customFormat="1" ht="13.8" x14ac:dyDescent="0.3">
      <c r="B163" s="143" t="s">
        <v>115</v>
      </c>
      <c r="C163" s="143" t="s">
        <v>76</v>
      </c>
      <c r="D163" s="143"/>
      <c r="E163" s="143" t="s">
        <v>129</v>
      </c>
      <c r="F163" s="143" t="s">
        <v>77</v>
      </c>
      <c r="G163" s="143"/>
      <c r="H163" s="143" t="s">
        <v>130</v>
      </c>
    </row>
    <row r="164" spans="2:11" s="9" customFormat="1" ht="13.8" x14ac:dyDescent="0.3">
      <c r="B164" s="152"/>
      <c r="C164" s="112" t="s">
        <v>116</v>
      </c>
      <c r="D164" s="112" t="s">
        <v>117</v>
      </c>
      <c r="E164" s="152"/>
      <c r="F164" s="112" t="s">
        <v>116</v>
      </c>
      <c r="G164" s="112" t="s">
        <v>117</v>
      </c>
      <c r="H164" s="152"/>
    </row>
    <row r="165" spans="2:11" s="9" customFormat="1" ht="13.8" x14ac:dyDescent="0.3">
      <c r="B165" s="130" t="s">
        <v>118</v>
      </c>
      <c r="C165" s="130">
        <v>286</v>
      </c>
      <c r="D165" s="130">
        <v>543</v>
      </c>
      <c r="E165" s="130">
        <v>829</v>
      </c>
      <c r="F165" s="130">
        <v>189</v>
      </c>
      <c r="G165" s="130">
        <v>231</v>
      </c>
      <c r="H165" s="130">
        <v>420</v>
      </c>
    </row>
    <row r="166" spans="2:11" s="9" customFormat="1" ht="13.8" x14ac:dyDescent="0.3">
      <c r="B166" s="130" t="s">
        <v>119</v>
      </c>
      <c r="C166" s="130">
        <v>2062</v>
      </c>
      <c r="D166" s="130">
        <v>3124</v>
      </c>
      <c r="E166" s="130">
        <v>5186</v>
      </c>
      <c r="F166" s="130">
        <v>1632</v>
      </c>
      <c r="G166" s="130">
        <v>2348</v>
      </c>
      <c r="H166" s="130">
        <v>3980</v>
      </c>
    </row>
    <row r="167" spans="2:11" s="9" customFormat="1" ht="13.8" x14ac:dyDescent="0.3">
      <c r="B167" s="130" t="s">
        <v>120</v>
      </c>
      <c r="C167" s="130">
        <v>1643</v>
      </c>
      <c r="D167" s="130">
        <v>2828</v>
      </c>
      <c r="E167" s="130">
        <v>4471</v>
      </c>
      <c r="F167" s="130">
        <v>1581</v>
      </c>
      <c r="G167" s="130">
        <v>2414</v>
      </c>
      <c r="H167" s="130">
        <v>3995</v>
      </c>
    </row>
    <row r="168" spans="2:11" s="9" customFormat="1" ht="13.8" x14ac:dyDescent="0.3">
      <c r="B168" s="130" t="s">
        <v>121</v>
      </c>
      <c r="C168" s="130">
        <v>1035</v>
      </c>
      <c r="D168" s="130">
        <v>2081</v>
      </c>
      <c r="E168" s="130">
        <v>3116</v>
      </c>
      <c r="F168" s="130">
        <v>984</v>
      </c>
      <c r="G168" s="130">
        <v>1780</v>
      </c>
      <c r="H168" s="130">
        <v>2764</v>
      </c>
    </row>
    <row r="169" spans="2:11" s="9" customFormat="1" ht="13.8" x14ac:dyDescent="0.3">
      <c r="B169" s="130" t="s">
        <v>122</v>
      </c>
      <c r="C169" s="130">
        <v>678</v>
      </c>
      <c r="D169" s="130">
        <v>1465</v>
      </c>
      <c r="E169" s="130">
        <v>2143</v>
      </c>
      <c r="F169" s="130">
        <v>583</v>
      </c>
      <c r="G169" s="130">
        <v>1349</v>
      </c>
      <c r="H169" s="130">
        <v>1932</v>
      </c>
    </row>
    <row r="170" spans="2:11" s="9" customFormat="1" ht="13.8" x14ac:dyDescent="0.3">
      <c r="B170" s="130" t="s">
        <v>123</v>
      </c>
      <c r="C170" s="130">
        <v>384</v>
      </c>
      <c r="D170" s="130">
        <v>888</v>
      </c>
      <c r="E170" s="130">
        <v>1272</v>
      </c>
      <c r="F170" s="130">
        <v>383</v>
      </c>
      <c r="G170" s="130">
        <v>781</v>
      </c>
      <c r="H170" s="130">
        <v>1164</v>
      </c>
    </row>
    <row r="171" spans="2:11" s="9" customFormat="1" ht="13.8" x14ac:dyDescent="0.3">
      <c r="B171" s="130" t="s">
        <v>124</v>
      </c>
      <c r="C171" s="130">
        <v>245</v>
      </c>
      <c r="D171" s="130">
        <v>579</v>
      </c>
      <c r="E171" s="130">
        <v>824</v>
      </c>
      <c r="F171" s="130">
        <v>215</v>
      </c>
      <c r="G171" s="130">
        <v>508</v>
      </c>
      <c r="H171" s="130">
        <v>723</v>
      </c>
    </row>
    <row r="172" spans="2:11" s="9" customFormat="1" ht="13.8" x14ac:dyDescent="0.3">
      <c r="B172" s="130" t="s">
        <v>125</v>
      </c>
      <c r="C172" s="130">
        <v>143</v>
      </c>
      <c r="D172" s="130">
        <v>419</v>
      </c>
      <c r="E172" s="130">
        <v>562</v>
      </c>
      <c r="F172" s="130">
        <v>133</v>
      </c>
      <c r="G172" s="130">
        <v>360</v>
      </c>
      <c r="H172" s="130">
        <v>493</v>
      </c>
    </row>
    <row r="173" spans="2:11" s="9" customFormat="1" ht="13.8" x14ac:dyDescent="0.3">
      <c r="B173" s="130" t="s">
        <v>126</v>
      </c>
      <c r="C173" s="130">
        <v>93</v>
      </c>
      <c r="D173" s="130">
        <v>257</v>
      </c>
      <c r="E173" s="130">
        <v>350</v>
      </c>
      <c r="F173" s="130">
        <v>103</v>
      </c>
      <c r="G173" s="130">
        <v>310</v>
      </c>
      <c r="H173" s="130">
        <v>413</v>
      </c>
    </row>
    <row r="174" spans="2:11" s="9" customFormat="1" ht="13.8" x14ac:dyDescent="0.3">
      <c r="B174" s="130" t="s">
        <v>127</v>
      </c>
      <c r="C174" s="130">
        <v>37</v>
      </c>
      <c r="D174" s="130">
        <v>142</v>
      </c>
      <c r="E174" s="130">
        <v>179</v>
      </c>
      <c r="F174" s="130">
        <v>56</v>
      </c>
      <c r="G174" s="130">
        <v>203</v>
      </c>
      <c r="H174" s="130">
        <v>259</v>
      </c>
    </row>
    <row r="175" spans="2:11" s="9" customFormat="1" ht="13.8" x14ac:dyDescent="0.3">
      <c r="B175" s="130" t="s">
        <v>128</v>
      </c>
      <c r="C175" s="130">
        <v>25</v>
      </c>
      <c r="D175" s="130">
        <v>63</v>
      </c>
      <c r="E175" s="130">
        <v>88</v>
      </c>
      <c r="F175" s="130">
        <v>27</v>
      </c>
      <c r="G175" s="130">
        <v>99</v>
      </c>
      <c r="H175" s="130">
        <v>126</v>
      </c>
    </row>
    <row r="176" spans="2:11" s="9" customFormat="1" ht="13.8" x14ac:dyDescent="0.3">
      <c r="B176" s="130" t="s">
        <v>49</v>
      </c>
      <c r="C176" s="130">
        <v>1</v>
      </c>
      <c r="D176" s="130">
        <v>1</v>
      </c>
      <c r="E176" s="130">
        <v>2</v>
      </c>
      <c r="F176" s="130"/>
      <c r="G176" s="130">
        <v>1</v>
      </c>
      <c r="H176" s="130">
        <v>1</v>
      </c>
    </row>
    <row r="177" spans="2:11" s="9" customFormat="1" ht="13.8" x14ac:dyDescent="0.3">
      <c r="B177" s="33" t="s">
        <v>16</v>
      </c>
      <c r="C177" s="33">
        <v>6632</v>
      </c>
      <c r="D177" s="33">
        <v>12390</v>
      </c>
      <c r="E177" s="33">
        <v>19022</v>
      </c>
      <c r="F177" s="33">
        <v>5886</v>
      </c>
      <c r="G177" s="33">
        <v>10384</v>
      </c>
      <c r="H177" s="33">
        <v>16270</v>
      </c>
    </row>
    <row r="178" spans="2:11" s="9" customFormat="1" ht="13.8" x14ac:dyDescent="0.3">
      <c r="B178" s="124" t="s">
        <v>111</v>
      </c>
      <c r="C178" s="132"/>
      <c r="D178" s="132"/>
      <c r="E178" s="132"/>
      <c r="F178" s="132"/>
      <c r="G178" s="132"/>
      <c r="H178" s="132"/>
      <c r="I178" s="132"/>
      <c r="J178" s="132"/>
      <c r="K178" s="132"/>
    </row>
    <row r="179" spans="2:11" s="9" customFormat="1" ht="30.6" customHeight="1" x14ac:dyDescent="0.3">
      <c r="B179" s="134" t="s">
        <v>151</v>
      </c>
    </row>
    <row r="180" spans="2:11" s="9" customFormat="1" ht="13.8" x14ac:dyDescent="0.3">
      <c r="B180" s="143" t="s">
        <v>115</v>
      </c>
      <c r="C180" s="143" t="s">
        <v>76</v>
      </c>
      <c r="D180" s="143"/>
      <c r="E180" s="143" t="s">
        <v>129</v>
      </c>
      <c r="F180" s="143" t="s">
        <v>77</v>
      </c>
      <c r="G180" s="143"/>
      <c r="H180" s="143" t="s">
        <v>130</v>
      </c>
    </row>
    <row r="181" spans="2:11" s="9" customFormat="1" ht="13.8" x14ac:dyDescent="0.3">
      <c r="B181" s="152"/>
      <c r="C181" s="112" t="s">
        <v>116</v>
      </c>
      <c r="D181" s="112" t="s">
        <v>117</v>
      </c>
      <c r="E181" s="152"/>
      <c r="F181" s="112" t="s">
        <v>116</v>
      </c>
      <c r="G181" s="112" t="s">
        <v>117</v>
      </c>
      <c r="H181" s="152"/>
    </row>
    <row r="182" spans="2:11" s="9" customFormat="1" ht="13.8" x14ac:dyDescent="0.3">
      <c r="B182" s="130" t="s">
        <v>118</v>
      </c>
      <c r="C182" s="130">
        <v>317</v>
      </c>
      <c r="D182" s="130">
        <v>585</v>
      </c>
      <c r="E182" s="130">
        <v>902</v>
      </c>
      <c r="F182" s="130">
        <v>168</v>
      </c>
      <c r="G182" s="130">
        <v>343</v>
      </c>
      <c r="H182" s="130">
        <v>511</v>
      </c>
    </row>
    <row r="183" spans="2:11" s="9" customFormat="1" ht="13.8" x14ac:dyDescent="0.3">
      <c r="B183" s="130" t="s">
        <v>119</v>
      </c>
      <c r="C183" s="130">
        <v>1976</v>
      </c>
      <c r="D183" s="130">
        <v>3302</v>
      </c>
      <c r="E183" s="130">
        <v>5278</v>
      </c>
      <c r="F183" s="130">
        <v>1581</v>
      </c>
      <c r="G183" s="130">
        <v>2565</v>
      </c>
      <c r="H183" s="130">
        <v>4146</v>
      </c>
    </row>
    <row r="184" spans="2:11" s="9" customFormat="1" ht="13.8" x14ac:dyDescent="0.3">
      <c r="B184" s="130" t="s">
        <v>120</v>
      </c>
      <c r="C184" s="130">
        <v>1613</v>
      </c>
      <c r="D184" s="130">
        <v>2954</v>
      </c>
      <c r="E184" s="130">
        <v>4567</v>
      </c>
      <c r="F184" s="130">
        <v>1411</v>
      </c>
      <c r="G184" s="130">
        <v>2522</v>
      </c>
      <c r="H184" s="130">
        <v>3933</v>
      </c>
    </row>
    <row r="185" spans="2:11" s="9" customFormat="1" ht="13.8" x14ac:dyDescent="0.3">
      <c r="B185" s="130" t="s">
        <v>121</v>
      </c>
      <c r="C185" s="130">
        <v>963</v>
      </c>
      <c r="D185" s="130">
        <v>2110</v>
      </c>
      <c r="E185" s="130">
        <v>3073</v>
      </c>
      <c r="F185" s="130">
        <v>941</v>
      </c>
      <c r="G185" s="130">
        <v>1958</v>
      </c>
      <c r="H185" s="130">
        <v>2899</v>
      </c>
    </row>
    <row r="186" spans="2:11" s="9" customFormat="1" ht="13.8" x14ac:dyDescent="0.3">
      <c r="B186" s="130" t="s">
        <v>122</v>
      </c>
      <c r="C186" s="130">
        <v>580</v>
      </c>
      <c r="D186" s="130">
        <v>1590</v>
      </c>
      <c r="E186" s="130">
        <v>2170</v>
      </c>
      <c r="F186" s="130">
        <v>557</v>
      </c>
      <c r="G186" s="130">
        <v>1383</v>
      </c>
      <c r="H186" s="130">
        <v>1940</v>
      </c>
    </row>
    <row r="187" spans="2:11" s="9" customFormat="1" ht="13.8" x14ac:dyDescent="0.3">
      <c r="B187" s="130" t="s">
        <v>123</v>
      </c>
      <c r="C187" s="130">
        <v>398</v>
      </c>
      <c r="D187" s="130">
        <v>874</v>
      </c>
      <c r="E187" s="130">
        <v>1272</v>
      </c>
      <c r="F187" s="130">
        <v>367</v>
      </c>
      <c r="G187" s="130">
        <v>806</v>
      </c>
      <c r="H187" s="130">
        <v>1173</v>
      </c>
    </row>
    <row r="188" spans="2:11" s="9" customFormat="1" ht="13.8" x14ac:dyDescent="0.3">
      <c r="B188" s="130" t="s">
        <v>124</v>
      </c>
      <c r="C188" s="130">
        <v>199</v>
      </c>
      <c r="D188" s="130">
        <v>621</v>
      </c>
      <c r="E188" s="130">
        <v>820</v>
      </c>
      <c r="F188" s="130">
        <v>213</v>
      </c>
      <c r="G188" s="130">
        <v>527</v>
      </c>
      <c r="H188" s="130">
        <v>740</v>
      </c>
    </row>
    <row r="189" spans="2:11" s="9" customFormat="1" ht="13.8" x14ac:dyDescent="0.3">
      <c r="B189" s="130" t="s">
        <v>125</v>
      </c>
      <c r="C189" s="130">
        <v>109</v>
      </c>
      <c r="D189" s="130">
        <v>379</v>
      </c>
      <c r="E189" s="130">
        <v>488</v>
      </c>
      <c r="F189" s="130">
        <v>140</v>
      </c>
      <c r="G189" s="130">
        <v>345</v>
      </c>
      <c r="H189" s="130">
        <v>485</v>
      </c>
    </row>
    <row r="190" spans="2:11" s="9" customFormat="1" ht="13.8" x14ac:dyDescent="0.3">
      <c r="B190" s="130" t="s">
        <v>126</v>
      </c>
      <c r="C190" s="130">
        <v>64</v>
      </c>
      <c r="D190" s="130">
        <v>270</v>
      </c>
      <c r="E190" s="130">
        <v>334</v>
      </c>
      <c r="F190" s="130">
        <v>81</v>
      </c>
      <c r="G190" s="130">
        <v>276</v>
      </c>
      <c r="H190" s="130">
        <v>357</v>
      </c>
    </row>
    <row r="191" spans="2:11" s="9" customFormat="1" ht="13.8" x14ac:dyDescent="0.3">
      <c r="B191" s="130" t="s">
        <v>127</v>
      </c>
      <c r="C191" s="130">
        <v>32</v>
      </c>
      <c r="D191" s="130">
        <v>126</v>
      </c>
      <c r="E191" s="130">
        <v>158</v>
      </c>
      <c r="F191" s="130">
        <v>64</v>
      </c>
      <c r="G191" s="130">
        <v>178</v>
      </c>
      <c r="H191" s="130">
        <v>242</v>
      </c>
    </row>
    <row r="192" spans="2:11" s="9" customFormat="1" ht="13.8" x14ac:dyDescent="0.3">
      <c r="B192" s="130" t="s">
        <v>128</v>
      </c>
      <c r="C192" s="130">
        <v>14</v>
      </c>
      <c r="D192" s="130">
        <v>67</v>
      </c>
      <c r="E192" s="130">
        <v>81</v>
      </c>
      <c r="F192" s="130">
        <v>42</v>
      </c>
      <c r="G192" s="130">
        <v>103</v>
      </c>
      <c r="H192" s="130">
        <v>145</v>
      </c>
    </row>
    <row r="193" spans="2:11" s="9" customFormat="1" ht="13.8" x14ac:dyDescent="0.3">
      <c r="B193" s="130" t="s">
        <v>49</v>
      </c>
      <c r="C193" s="130">
        <v>3</v>
      </c>
      <c r="D193" s="130"/>
      <c r="E193" s="130">
        <v>3</v>
      </c>
      <c r="F193" s="130">
        <v>1</v>
      </c>
      <c r="G193" s="130">
        <v>1</v>
      </c>
      <c r="H193" s="130">
        <v>2</v>
      </c>
    </row>
    <row r="194" spans="2:11" s="9" customFormat="1" ht="13.8" x14ac:dyDescent="0.3">
      <c r="B194" s="33" t="s">
        <v>16</v>
      </c>
      <c r="C194" s="33">
        <v>6268</v>
      </c>
      <c r="D194" s="33">
        <v>12878</v>
      </c>
      <c r="E194" s="33">
        <v>19146</v>
      </c>
      <c r="F194" s="33">
        <v>5566</v>
      </c>
      <c r="G194" s="33">
        <v>11007</v>
      </c>
      <c r="H194" s="33">
        <v>16573</v>
      </c>
    </row>
    <row r="195" spans="2:11" s="9" customFormat="1" ht="13.8" x14ac:dyDescent="0.3">
      <c r="B195" s="124" t="s">
        <v>111</v>
      </c>
      <c r="C195" s="132"/>
      <c r="D195" s="132"/>
      <c r="E195" s="132"/>
      <c r="F195" s="132"/>
      <c r="G195" s="132"/>
      <c r="H195" s="132"/>
      <c r="I195" s="132"/>
      <c r="J195" s="132"/>
      <c r="K195" s="132"/>
    </row>
    <row r="196" spans="2:11" s="9" customFormat="1" ht="28.2" customHeight="1" x14ac:dyDescent="0.3">
      <c r="B196" s="134" t="s">
        <v>152</v>
      </c>
    </row>
    <row r="197" spans="2:11" s="9" customFormat="1" ht="13.8" x14ac:dyDescent="0.3">
      <c r="B197" s="143" t="s">
        <v>115</v>
      </c>
      <c r="C197" s="143" t="s">
        <v>76</v>
      </c>
      <c r="D197" s="143"/>
      <c r="E197" s="143" t="s">
        <v>129</v>
      </c>
      <c r="F197" s="143" t="s">
        <v>77</v>
      </c>
      <c r="G197" s="143"/>
      <c r="H197" s="143" t="s">
        <v>130</v>
      </c>
    </row>
    <row r="198" spans="2:11" s="9" customFormat="1" ht="13.8" x14ac:dyDescent="0.3">
      <c r="B198" s="152"/>
      <c r="C198" s="112" t="s">
        <v>116</v>
      </c>
      <c r="D198" s="112" t="s">
        <v>117</v>
      </c>
      <c r="E198" s="152"/>
      <c r="F198" s="112" t="s">
        <v>116</v>
      </c>
      <c r="G198" s="112" t="s">
        <v>117</v>
      </c>
      <c r="H198" s="152"/>
    </row>
    <row r="199" spans="2:11" s="9" customFormat="1" ht="13.8" x14ac:dyDescent="0.3">
      <c r="B199" s="130" t="s">
        <v>118</v>
      </c>
      <c r="C199" s="130">
        <v>356</v>
      </c>
      <c r="D199" s="130">
        <v>650</v>
      </c>
      <c r="E199" s="130">
        <v>1006</v>
      </c>
      <c r="F199" s="130">
        <v>182</v>
      </c>
      <c r="G199" s="130">
        <v>312</v>
      </c>
      <c r="H199" s="130">
        <v>494</v>
      </c>
    </row>
    <row r="200" spans="2:11" s="9" customFormat="1" ht="13.8" x14ac:dyDescent="0.3">
      <c r="B200" s="130" t="s">
        <v>119</v>
      </c>
      <c r="C200" s="130">
        <v>2049</v>
      </c>
      <c r="D200" s="130">
        <v>3213</v>
      </c>
      <c r="E200" s="130">
        <v>5262</v>
      </c>
      <c r="F200" s="130">
        <v>1502</v>
      </c>
      <c r="G200" s="130">
        <v>2469</v>
      </c>
      <c r="H200" s="130">
        <v>3971</v>
      </c>
    </row>
    <row r="201" spans="2:11" s="9" customFormat="1" ht="13.8" x14ac:dyDescent="0.3">
      <c r="B201" s="130" t="s">
        <v>120</v>
      </c>
      <c r="C201" s="130">
        <v>1576</v>
      </c>
      <c r="D201" s="130">
        <v>2708</v>
      </c>
      <c r="E201" s="130">
        <v>4284</v>
      </c>
      <c r="F201" s="130">
        <v>1455</v>
      </c>
      <c r="G201" s="130">
        <v>2385</v>
      </c>
      <c r="H201" s="130">
        <v>3840</v>
      </c>
    </row>
    <row r="202" spans="2:11" s="9" customFormat="1" ht="13.8" x14ac:dyDescent="0.3">
      <c r="B202" s="130" t="s">
        <v>121</v>
      </c>
      <c r="C202" s="130">
        <v>929</v>
      </c>
      <c r="D202" s="130">
        <v>1893</v>
      </c>
      <c r="E202" s="130">
        <v>2822</v>
      </c>
      <c r="F202" s="130">
        <v>930</v>
      </c>
      <c r="G202" s="130">
        <v>1826</v>
      </c>
      <c r="H202" s="130">
        <v>2756</v>
      </c>
    </row>
    <row r="203" spans="2:11" s="9" customFormat="1" ht="13.8" x14ac:dyDescent="0.3">
      <c r="B203" s="130" t="s">
        <v>122</v>
      </c>
      <c r="C203" s="130">
        <v>560</v>
      </c>
      <c r="D203" s="130">
        <v>1324</v>
      </c>
      <c r="E203" s="130">
        <v>1884</v>
      </c>
      <c r="F203" s="130">
        <v>666</v>
      </c>
      <c r="G203" s="130">
        <v>1280</v>
      </c>
      <c r="H203" s="130">
        <v>1946</v>
      </c>
    </row>
    <row r="204" spans="2:11" s="9" customFormat="1" ht="13.8" x14ac:dyDescent="0.3">
      <c r="B204" s="130" t="s">
        <v>123</v>
      </c>
      <c r="C204" s="130">
        <v>314</v>
      </c>
      <c r="D204" s="130">
        <v>825</v>
      </c>
      <c r="E204" s="130">
        <v>1139</v>
      </c>
      <c r="F204" s="130">
        <v>378</v>
      </c>
      <c r="G204" s="130">
        <v>777</v>
      </c>
      <c r="H204" s="130">
        <v>1155</v>
      </c>
    </row>
    <row r="205" spans="2:11" s="9" customFormat="1" ht="13.8" x14ac:dyDescent="0.3">
      <c r="B205" s="130" t="s">
        <v>124</v>
      </c>
      <c r="C205" s="130">
        <v>185</v>
      </c>
      <c r="D205" s="130">
        <v>526</v>
      </c>
      <c r="E205" s="130">
        <v>711</v>
      </c>
      <c r="F205" s="130">
        <v>256</v>
      </c>
      <c r="G205" s="130">
        <v>530</v>
      </c>
      <c r="H205" s="130">
        <v>786</v>
      </c>
    </row>
    <row r="206" spans="2:11" s="9" customFormat="1" ht="13.8" x14ac:dyDescent="0.3">
      <c r="B206" s="130" t="s">
        <v>125</v>
      </c>
      <c r="C206" s="130">
        <v>119</v>
      </c>
      <c r="D206" s="130">
        <v>338</v>
      </c>
      <c r="E206" s="130">
        <v>457</v>
      </c>
      <c r="F206" s="130">
        <v>159</v>
      </c>
      <c r="G206" s="130">
        <v>339</v>
      </c>
      <c r="H206" s="130">
        <v>498</v>
      </c>
    </row>
    <row r="207" spans="2:11" s="9" customFormat="1" ht="13.8" x14ac:dyDescent="0.3">
      <c r="B207" s="130" t="s">
        <v>126</v>
      </c>
      <c r="C207" s="130">
        <v>63</v>
      </c>
      <c r="D207" s="130">
        <v>260</v>
      </c>
      <c r="E207" s="130">
        <v>323</v>
      </c>
      <c r="F207" s="130">
        <v>122</v>
      </c>
      <c r="G207" s="130">
        <v>286</v>
      </c>
      <c r="H207" s="130">
        <v>408</v>
      </c>
    </row>
    <row r="208" spans="2:11" s="9" customFormat="1" ht="13.8" x14ac:dyDescent="0.3">
      <c r="B208" s="130" t="s">
        <v>127</v>
      </c>
      <c r="C208" s="130">
        <v>25</v>
      </c>
      <c r="D208" s="130">
        <v>116</v>
      </c>
      <c r="E208" s="130">
        <v>141</v>
      </c>
      <c r="F208" s="130">
        <v>58</v>
      </c>
      <c r="G208" s="130">
        <v>171</v>
      </c>
      <c r="H208" s="130">
        <v>229</v>
      </c>
    </row>
    <row r="209" spans="2:11" s="9" customFormat="1" ht="13.8" x14ac:dyDescent="0.3">
      <c r="B209" s="130" t="s">
        <v>128</v>
      </c>
      <c r="C209" s="130">
        <v>19</v>
      </c>
      <c r="D209" s="130">
        <v>63</v>
      </c>
      <c r="E209" s="130">
        <v>82</v>
      </c>
      <c r="F209" s="130">
        <v>22</v>
      </c>
      <c r="G209" s="130">
        <v>83</v>
      </c>
      <c r="H209" s="130">
        <v>105</v>
      </c>
    </row>
    <row r="210" spans="2:11" s="9" customFormat="1" ht="13.8" x14ac:dyDescent="0.3">
      <c r="B210" s="130" t="s">
        <v>49</v>
      </c>
      <c r="C210" s="130"/>
      <c r="D210" s="130">
        <v>2</v>
      </c>
      <c r="E210" s="130">
        <v>2</v>
      </c>
      <c r="F210" s="130"/>
      <c r="G210" s="130">
        <v>4</v>
      </c>
      <c r="H210" s="130">
        <v>4</v>
      </c>
    </row>
    <row r="211" spans="2:11" s="9" customFormat="1" ht="13.8" x14ac:dyDescent="0.3">
      <c r="B211" s="33" t="s">
        <v>16</v>
      </c>
      <c r="C211" s="33">
        <v>6195</v>
      </c>
      <c r="D211" s="33">
        <v>11918</v>
      </c>
      <c r="E211" s="33">
        <v>18113</v>
      </c>
      <c r="F211" s="33">
        <v>5730</v>
      </c>
      <c r="G211" s="33">
        <v>10462</v>
      </c>
      <c r="H211" s="33">
        <v>16192</v>
      </c>
    </row>
    <row r="212" spans="2:11" s="9" customFormat="1" ht="13.8" x14ac:dyDescent="0.3">
      <c r="B212" s="124" t="s">
        <v>111</v>
      </c>
      <c r="C212" s="132"/>
      <c r="D212" s="132"/>
      <c r="E212" s="132"/>
      <c r="F212" s="132"/>
      <c r="G212" s="132"/>
      <c r="H212" s="132"/>
      <c r="I212" s="132"/>
      <c r="J212" s="132"/>
      <c r="K212" s="132"/>
    </row>
    <row r="213" spans="2:11" s="9" customFormat="1" ht="27" customHeight="1" x14ac:dyDescent="0.3">
      <c r="B213" s="134" t="s">
        <v>153</v>
      </c>
    </row>
    <row r="214" spans="2:11" s="9" customFormat="1" ht="13.8" x14ac:dyDescent="0.3">
      <c r="B214" s="143" t="s">
        <v>115</v>
      </c>
      <c r="C214" s="143" t="s">
        <v>76</v>
      </c>
      <c r="D214" s="143"/>
      <c r="E214" s="143" t="s">
        <v>129</v>
      </c>
      <c r="F214" s="143" t="s">
        <v>77</v>
      </c>
      <c r="G214" s="143"/>
      <c r="H214" s="143" t="s">
        <v>130</v>
      </c>
    </row>
    <row r="215" spans="2:11" s="9" customFormat="1" ht="13.8" x14ac:dyDescent="0.3">
      <c r="B215" s="152"/>
      <c r="C215" s="112" t="s">
        <v>116</v>
      </c>
      <c r="D215" s="112" t="s">
        <v>117</v>
      </c>
      <c r="E215" s="152"/>
      <c r="F215" s="112" t="s">
        <v>116</v>
      </c>
      <c r="G215" s="112" t="s">
        <v>117</v>
      </c>
      <c r="H215" s="152"/>
    </row>
    <row r="216" spans="2:11" s="9" customFormat="1" ht="13.8" x14ac:dyDescent="0.3">
      <c r="B216" s="130" t="s">
        <v>118</v>
      </c>
      <c r="C216" s="130">
        <v>479</v>
      </c>
      <c r="D216" s="130">
        <v>647</v>
      </c>
      <c r="E216" s="130">
        <v>1126</v>
      </c>
      <c r="F216" s="130">
        <v>291</v>
      </c>
      <c r="G216" s="130">
        <v>389</v>
      </c>
      <c r="H216" s="130">
        <v>680</v>
      </c>
    </row>
    <row r="217" spans="2:11" s="9" customFormat="1" ht="13.8" x14ac:dyDescent="0.3">
      <c r="B217" s="130" t="s">
        <v>119</v>
      </c>
      <c r="C217" s="130">
        <v>2025</v>
      </c>
      <c r="D217" s="130">
        <v>2484</v>
      </c>
      <c r="E217" s="130">
        <v>4509</v>
      </c>
      <c r="F217" s="130">
        <v>1854</v>
      </c>
      <c r="G217" s="130">
        <v>2667</v>
      </c>
      <c r="H217" s="130">
        <v>4521</v>
      </c>
    </row>
    <row r="218" spans="2:11" s="9" customFormat="1" ht="13.8" x14ac:dyDescent="0.3">
      <c r="B218" s="130" t="s">
        <v>120</v>
      </c>
      <c r="C218" s="130">
        <v>1415</v>
      </c>
      <c r="D218" s="130">
        <v>2086</v>
      </c>
      <c r="E218" s="130">
        <v>3501</v>
      </c>
      <c r="F218" s="130">
        <v>1709</v>
      </c>
      <c r="G218" s="130">
        <v>2596</v>
      </c>
      <c r="H218" s="130">
        <v>4305</v>
      </c>
    </row>
    <row r="219" spans="2:11" s="9" customFormat="1" ht="13.8" x14ac:dyDescent="0.3">
      <c r="B219" s="130" t="s">
        <v>121</v>
      </c>
      <c r="C219" s="130">
        <v>836</v>
      </c>
      <c r="D219" s="130">
        <v>1423</v>
      </c>
      <c r="E219" s="130">
        <v>2259</v>
      </c>
      <c r="F219" s="130">
        <v>1048</v>
      </c>
      <c r="G219" s="130">
        <v>1960</v>
      </c>
      <c r="H219" s="130">
        <v>3008</v>
      </c>
    </row>
    <row r="220" spans="2:11" s="9" customFormat="1" ht="13.8" x14ac:dyDescent="0.3">
      <c r="B220" s="130" t="s">
        <v>122</v>
      </c>
      <c r="C220" s="130">
        <v>505</v>
      </c>
      <c r="D220" s="130">
        <v>991</v>
      </c>
      <c r="E220" s="130">
        <v>1496</v>
      </c>
      <c r="F220" s="130">
        <v>705</v>
      </c>
      <c r="G220" s="130">
        <v>1413</v>
      </c>
      <c r="H220" s="130">
        <v>2118</v>
      </c>
    </row>
    <row r="221" spans="2:11" s="9" customFormat="1" ht="13.8" x14ac:dyDescent="0.3">
      <c r="B221" s="130" t="s">
        <v>123</v>
      </c>
      <c r="C221" s="130">
        <v>283</v>
      </c>
      <c r="D221" s="130">
        <v>623</v>
      </c>
      <c r="E221" s="130">
        <v>906</v>
      </c>
      <c r="F221" s="130">
        <v>483</v>
      </c>
      <c r="G221" s="130">
        <v>868</v>
      </c>
      <c r="H221" s="130">
        <v>1351</v>
      </c>
    </row>
    <row r="222" spans="2:11" s="9" customFormat="1" ht="13.8" x14ac:dyDescent="0.3">
      <c r="B222" s="130" t="s">
        <v>124</v>
      </c>
      <c r="C222" s="130">
        <v>136</v>
      </c>
      <c r="D222" s="130">
        <v>378</v>
      </c>
      <c r="E222" s="130">
        <v>514</v>
      </c>
      <c r="F222" s="130">
        <v>279</v>
      </c>
      <c r="G222" s="130">
        <v>563</v>
      </c>
      <c r="H222" s="130">
        <v>842</v>
      </c>
    </row>
    <row r="223" spans="2:11" s="9" customFormat="1" ht="13.8" x14ac:dyDescent="0.3">
      <c r="B223" s="130" t="s">
        <v>125</v>
      </c>
      <c r="C223" s="130">
        <v>100</v>
      </c>
      <c r="D223" s="130">
        <v>260</v>
      </c>
      <c r="E223" s="130">
        <v>360</v>
      </c>
      <c r="F223" s="130">
        <v>181</v>
      </c>
      <c r="G223" s="130">
        <v>396</v>
      </c>
      <c r="H223" s="130">
        <v>577</v>
      </c>
    </row>
    <row r="224" spans="2:11" s="9" customFormat="1" ht="13.8" x14ac:dyDescent="0.3">
      <c r="B224" s="130" t="s">
        <v>126</v>
      </c>
      <c r="C224" s="130">
        <v>71</v>
      </c>
      <c r="D224" s="130">
        <v>175</v>
      </c>
      <c r="E224" s="130">
        <v>246</v>
      </c>
      <c r="F224" s="130">
        <v>130</v>
      </c>
      <c r="G224" s="130">
        <v>330</v>
      </c>
      <c r="H224" s="130">
        <v>460</v>
      </c>
    </row>
    <row r="225" spans="2:12" s="9" customFormat="1" ht="13.8" x14ac:dyDescent="0.3">
      <c r="B225" s="130" t="s">
        <v>127</v>
      </c>
      <c r="C225" s="130">
        <v>33</v>
      </c>
      <c r="D225" s="130">
        <v>70</v>
      </c>
      <c r="E225" s="130">
        <v>103</v>
      </c>
      <c r="F225" s="130">
        <v>60</v>
      </c>
      <c r="G225" s="130">
        <v>206</v>
      </c>
      <c r="H225" s="130">
        <v>266</v>
      </c>
    </row>
    <row r="226" spans="2:12" s="9" customFormat="1" ht="13.8" x14ac:dyDescent="0.3">
      <c r="B226" s="130" t="s">
        <v>128</v>
      </c>
      <c r="C226" s="130">
        <v>11</v>
      </c>
      <c r="D226" s="130">
        <v>40</v>
      </c>
      <c r="E226" s="130">
        <v>51</v>
      </c>
      <c r="F226" s="130">
        <v>44</v>
      </c>
      <c r="G226" s="130">
        <v>112</v>
      </c>
      <c r="H226" s="130">
        <v>156</v>
      </c>
    </row>
    <row r="227" spans="2:12" s="9" customFormat="1" ht="13.8" x14ac:dyDescent="0.3">
      <c r="B227" s="130" t="s">
        <v>49</v>
      </c>
      <c r="C227" s="130">
        <v>4</v>
      </c>
      <c r="D227" s="130">
        <v>2</v>
      </c>
      <c r="E227" s="130">
        <v>6</v>
      </c>
      <c r="F227" s="130">
        <v>4</v>
      </c>
      <c r="G227" s="130">
        <v>1</v>
      </c>
      <c r="H227" s="130">
        <v>5</v>
      </c>
    </row>
    <row r="228" spans="2:12" s="9" customFormat="1" ht="13.8" x14ac:dyDescent="0.3">
      <c r="B228" s="33" t="s">
        <v>16</v>
      </c>
      <c r="C228" s="33">
        <v>5898</v>
      </c>
      <c r="D228" s="33">
        <v>9179</v>
      </c>
      <c r="E228" s="33">
        <v>15077</v>
      </c>
      <c r="F228" s="33">
        <v>6788</v>
      </c>
      <c r="G228" s="33">
        <v>11501</v>
      </c>
      <c r="H228" s="33">
        <v>18289</v>
      </c>
    </row>
    <row r="229" spans="2:12" s="135" customFormat="1" ht="13.8" x14ac:dyDescent="0.3">
      <c r="B229" s="124" t="s">
        <v>111</v>
      </c>
      <c r="C229" s="132"/>
      <c r="D229" s="132"/>
      <c r="E229" s="132"/>
      <c r="F229" s="132"/>
      <c r="G229" s="132"/>
      <c r="H229" s="132"/>
      <c r="I229" s="132"/>
      <c r="J229" s="132"/>
      <c r="K229" s="132"/>
    </row>
    <row r="231" spans="2:12" ht="115.2" customHeight="1" x14ac:dyDescent="0.3">
      <c r="B231" s="140" t="s">
        <v>166</v>
      </c>
      <c r="C231" s="140"/>
      <c r="D231" s="140"/>
      <c r="E231" s="140"/>
      <c r="F231" s="140"/>
      <c r="G231" s="140"/>
      <c r="H231" s="140"/>
      <c r="I231" s="140"/>
      <c r="J231" s="140"/>
      <c r="K231" s="140"/>
      <c r="L231" s="140"/>
    </row>
  </sheetData>
  <mergeCells count="66">
    <mergeCell ref="B231:L231"/>
    <mergeCell ref="B5:L5"/>
    <mergeCell ref="B9:B10"/>
    <mergeCell ref="C9:D9"/>
    <mergeCell ref="E9:F9"/>
    <mergeCell ref="G9:G10"/>
    <mergeCell ref="B61:B62"/>
    <mergeCell ref="C61:D61"/>
    <mergeCell ref="E61:E62"/>
    <mergeCell ref="F61:G61"/>
    <mergeCell ref="H61:H62"/>
    <mergeCell ref="B95:B96"/>
    <mergeCell ref="C95:D95"/>
    <mergeCell ref="E95:E96"/>
    <mergeCell ref="F95:G95"/>
    <mergeCell ref="H95:H96"/>
    <mergeCell ref="B78:B79"/>
    <mergeCell ref="C78:D78"/>
    <mergeCell ref="E78:E79"/>
    <mergeCell ref="F78:G78"/>
    <mergeCell ref="H78:H79"/>
    <mergeCell ref="F44:G44"/>
    <mergeCell ref="H44:H45"/>
    <mergeCell ref="B27:B28"/>
    <mergeCell ref="C27:D27"/>
    <mergeCell ref="H27:H28"/>
    <mergeCell ref="F27:G27"/>
    <mergeCell ref="E27:E28"/>
    <mergeCell ref="B44:B45"/>
    <mergeCell ref="C44:D44"/>
    <mergeCell ref="E44:E45"/>
    <mergeCell ref="H112:H113"/>
    <mergeCell ref="B129:B130"/>
    <mergeCell ref="C129:D129"/>
    <mergeCell ref="E129:E130"/>
    <mergeCell ref="F129:G129"/>
    <mergeCell ref="H129:H130"/>
    <mergeCell ref="B112:B113"/>
    <mergeCell ref="C112:D112"/>
    <mergeCell ref="E112:E113"/>
    <mergeCell ref="F112:G112"/>
    <mergeCell ref="B180:B181"/>
    <mergeCell ref="C180:D180"/>
    <mergeCell ref="E180:E181"/>
    <mergeCell ref="F180:G180"/>
    <mergeCell ref="H180:H181"/>
    <mergeCell ref="F146:G146"/>
    <mergeCell ref="H146:H147"/>
    <mergeCell ref="B163:B164"/>
    <mergeCell ref="C163:D163"/>
    <mergeCell ref="E163:E164"/>
    <mergeCell ref="F163:G163"/>
    <mergeCell ref="H163:H164"/>
    <mergeCell ref="B146:B147"/>
    <mergeCell ref="C146:D146"/>
    <mergeCell ref="E146:E147"/>
    <mergeCell ref="H197:H198"/>
    <mergeCell ref="B214:B215"/>
    <mergeCell ref="C214:D214"/>
    <mergeCell ref="E214:E215"/>
    <mergeCell ref="F214:G214"/>
    <mergeCell ref="H214:H215"/>
    <mergeCell ref="B197:B198"/>
    <mergeCell ref="C197:D197"/>
    <mergeCell ref="E197:E198"/>
    <mergeCell ref="F197:G197"/>
  </mergeCells>
  <pageMargins left="0.7" right="0.7" top="0.75" bottom="0.75" header="0.3" footer="0.3"/>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8080"/>
    <pageSetUpPr fitToPage="1"/>
  </sheetPr>
  <dimension ref="B1:O26"/>
  <sheetViews>
    <sheetView showGridLines="0" zoomScale="90" zoomScaleNormal="90" workbookViewId="0">
      <selection activeCell="C1" sqref="C1"/>
    </sheetView>
  </sheetViews>
  <sheetFormatPr baseColWidth="10" defaultColWidth="11.5546875" defaultRowHeight="14.4" x14ac:dyDescent="0.3"/>
  <cols>
    <col min="1" max="1" width="4.5546875" style="21" customWidth="1"/>
    <col min="2" max="2" width="17.109375" style="21" customWidth="1"/>
    <col min="3" max="16384" width="11.5546875" style="21"/>
  </cols>
  <sheetData>
    <row r="1" spans="2:14" x14ac:dyDescent="0.3">
      <c r="L1" s="14" t="s">
        <v>0</v>
      </c>
    </row>
    <row r="2" spans="2:14" x14ac:dyDescent="0.3">
      <c r="L2" s="14" t="s">
        <v>1</v>
      </c>
    </row>
    <row r="5" spans="2:14" ht="18.600000000000001" customHeight="1" thickBot="1" x14ac:dyDescent="0.35">
      <c r="B5" s="141" t="s">
        <v>91</v>
      </c>
      <c r="C5" s="141"/>
      <c r="D5" s="141"/>
      <c r="E5" s="141"/>
      <c r="F5" s="141"/>
      <c r="G5" s="141"/>
      <c r="H5" s="141"/>
      <c r="I5" s="141"/>
      <c r="J5" s="141"/>
      <c r="K5" s="141"/>
      <c r="L5" s="141"/>
    </row>
    <row r="7" spans="2:14" x14ac:dyDescent="0.3">
      <c r="B7" s="23" t="s">
        <v>113</v>
      </c>
    </row>
    <row r="9" spans="2:14" s="9" customFormat="1" ht="18.600000000000001" customHeight="1" x14ac:dyDescent="0.3">
      <c r="B9" s="150"/>
      <c r="C9" s="143" t="s">
        <v>76</v>
      </c>
      <c r="D9" s="143"/>
      <c r="E9" s="143"/>
      <c r="F9" s="143"/>
      <c r="G9" s="143"/>
      <c r="H9" s="143" t="s">
        <v>77</v>
      </c>
      <c r="I9" s="143"/>
      <c r="J9" s="143"/>
      <c r="K9" s="143"/>
      <c r="L9" s="143"/>
      <c r="M9" s="10"/>
      <c r="N9" s="99"/>
    </row>
    <row r="10" spans="2:14" s="9" customFormat="1" ht="22.95" customHeight="1" x14ac:dyDescent="0.3">
      <c r="B10" s="150"/>
      <c r="C10" s="112">
        <v>2015</v>
      </c>
      <c r="D10" s="112">
        <v>2016</v>
      </c>
      <c r="E10" s="112">
        <v>2017</v>
      </c>
      <c r="F10" s="112">
        <v>2018</v>
      </c>
      <c r="G10" s="112">
        <v>2019</v>
      </c>
      <c r="H10" s="112">
        <v>2015</v>
      </c>
      <c r="I10" s="112">
        <v>2016</v>
      </c>
      <c r="J10" s="112">
        <v>2017</v>
      </c>
      <c r="K10" s="112">
        <v>2018</v>
      </c>
      <c r="L10" s="112">
        <v>2019</v>
      </c>
      <c r="M10" s="11"/>
      <c r="N10" s="99"/>
    </row>
    <row r="11" spans="2:14" s="9" customFormat="1" ht="15.75" customHeight="1" x14ac:dyDescent="0.3">
      <c r="B11" s="24" t="s">
        <v>78</v>
      </c>
      <c r="C11" s="25">
        <v>166</v>
      </c>
      <c r="D11" s="25">
        <v>324</v>
      </c>
      <c r="E11" s="25">
        <v>3181</v>
      </c>
      <c r="F11" s="25">
        <v>15394</v>
      </c>
      <c r="G11" s="136">
        <v>10034</v>
      </c>
      <c r="H11" s="25">
        <v>115</v>
      </c>
      <c r="I11" s="25">
        <v>217</v>
      </c>
      <c r="J11" s="25">
        <v>965</v>
      </c>
      <c r="K11" s="25">
        <v>7779</v>
      </c>
      <c r="L11" s="130">
        <v>4732</v>
      </c>
      <c r="M11" s="8"/>
      <c r="N11" s="99"/>
    </row>
    <row r="12" spans="2:14" s="9" customFormat="1" ht="13.8" x14ac:dyDescent="0.3">
      <c r="B12" s="24" t="s">
        <v>79</v>
      </c>
      <c r="C12" s="25">
        <v>39565</v>
      </c>
      <c r="D12" s="25">
        <v>54264</v>
      </c>
      <c r="E12" s="25">
        <v>49047</v>
      </c>
      <c r="F12" s="25">
        <v>65571</v>
      </c>
      <c r="G12" s="136">
        <v>69069</v>
      </c>
      <c r="H12" s="25">
        <v>22475</v>
      </c>
      <c r="I12" s="25">
        <v>34781</v>
      </c>
      <c r="J12" s="25">
        <v>29750</v>
      </c>
      <c r="K12" s="25">
        <v>49499</v>
      </c>
      <c r="L12" s="130">
        <v>53526</v>
      </c>
      <c r="M12" s="8"/>
      <c r="N12" s="99"/>
    </row>
    <row r="13" spans="2:14" s="9" customFormat="1" ht="13.8" x14ac:dyDescent="0.3">
      <c r="B13" s="24" t="s">
        <v>80</v>
      </c>
      <c r="C13" s="25">
        <v>57070</v>
      </c>
      <c r="D13" s="25">
        <v>56955</v>
      </c>
      <c r="E13" s="25">
        <v>41602</v>
      </c>
      <c r="F13" s="25">
        <v>50684</v>
      </c>
      <c r="G13" s="136">
        <v>58782</v>
      </c>
      <c r="H13" s="25">
        <v>43410</v>
      </c>
      <c r="I13" s="25">
        <v>47533</v>
      </c>
      <c r="J13" s="25">
        <v>32219</v>
      </c>
      <c r="K13" s="25">
        <v>45292</v>
      </c>
      <c r="L13" s="130">
        <v>52613</v>
      </c>
      <c r="M13" s="8"/>
      <c r="N13" s="99"/>
    </row>
    <row r="14" spans="2:14" s="9" customFormat="1" ht="13.8" x14ac:dyDescent="0.3">
      <c r="B14" s="24" t="s">
        <v>81</v>
      </c>
      <c r="C14" s="25">
        <v>38656</v>
      </c>
      <c r="D14" s="25">
        <v>37146</v>
      </c>
      <c r="E14" s="25">
        <v>25969</v>
      </c>
      <c r="F14" s="25">
        <v>31308</v>
      </c>
      <c r="G14" s="136">
        <v>38493</v>
      </c>
      <c r="H14" s="25">
        <v>32446</v>
      </c>
      <c r="I14" s="25">
        <v>34466</v>
      </c>
      <c r="J14" s="25">
        <v>22334</v>
      </c>
      <c r="K14" s="25">
        <v>29877</v>
      </c>
      <c r="L14" s="130">
        <v>36380</v>
      </c>
      <c r="M14" s="8"/>
      <c r="N14" s="99"/>
    </row>
    <row r="15" spans="2:14" s="9" customFormat="1" ht="13.8" x14ac:dyDescent="0.3">
      <c r="B15" s="24" t="s">
        <v>82</v>
      </c>
      <c r="C15" s="25">
        <v>26313</v>
      </c>
      <c r="D15" s="25">
        <v>25254</v>
      </c>
      <c r="E15" s="25">
        <v>17674</v>
      </c>
      <c r="F15" s="25">
        <v>21239</v>
      </c>
      <c r="G15" s="136">
        <v>26141</v>
      </c>
      <c r="H15" s="25">
        <v>22191</v>
      </c>
      <c r="I15" s="25">
        <v>23903</v>
      </c>
      <c r="J15" s="25">
        <v>15568</v>
      </c>
      <c r="K15" s="25">
        <v>20815</v>
      </c>
      <c r="L15" s="130">
        <v>25158</v>
      </c>
      <c r="M15" s="8"/>
      <c r="N15" s="99"/>
    </row>
    <row r="16" spans="2:14" s="9" customFormat="1" ht="13.8" x14ac:dyDescent="0.3">
      <c r="B16" s="24" t="s">
        <v>83</v>
      </c>
      <c r="C16" s="25">
        <v>15113</v>
      </c>
      <c r="D16" s="25">
        <v>14817</v>
      </c>
      <c r="E16" s="25">
        <v>10017</v>
      </c>
      <c r="F16" s="25">
        <v>11985</v>
      </c>
      <c r="G16" s="136">
        <v>15197</v>
      </c>
      <c r="H16" s="25">
        <v>12813</v>
      </c>
      <c r="I16" s="25">
        <v>13773</v>
      </c>
      <c r="J16" s="25">
        <v>9016</v>
      </c>
      <c r="K16" s="25">
        <v>11873</v>
      </c>
      <c r="L16" s="130">
        <v>14650</v>
      </c>
      <c r="M16" s="8"/>
      <c r="N16" s="99"/>
    </row>
    <row r="17" spans="2:15" s="9" customFormat="1" ht="13.8" x14ac:dyDescent="0.3">
      <c r="B17" s="24" t="s">
        <v>84</v>
      </c>
      <c r="C17" s="25">
        <v>9916</v>
      </c>
      <c r="D17" s="25">
        <v>9853</v>
      </c>
      <c r="E17" s="25">
        <v>6465</v>
      </c>
      <c r="F17" s="25">
        <v>7958</v>
      </c>
      <c r="G17" s="136">
        <v>9538</v>
      </c>
      <c r="H17" s="25">
        <v>8468</v>
      </c>
      <c r="I17" s="25">
        <v>9199</v>
      </c>
      <c r="J17" s="25">
        <v>6160</v>
      </c>
      <c r="K17" s="25">
        <v>7948</v>
      </c>
      <c r="L17" s="130">
        <v>9292</v>
      </c>
      <c r="M17" s="8"/>
      <c r="N17" s="99"/>
    </row>
    <row r="18" spans="2:15" s="9" customFormat="1" ht="13.8" x14ac:dyDescent="0.3">
      <c r="B18" s="24" t="s">
        <v>85</v>
      </c>
      <c r="C18" s="25">
        <v>6973</v>
      </c>
      <c r="D18" s="25">
        <v>6720</v>
      </c>
      <c r="E18" s="25">
        <v>4371</v>
      </c>
      <c r="F18" s="25">
        <v>5317</v>
      </c>
      <c r="G18" s="136">
        <v>6332</v>
      </c>
      <c r="H18" s="25">
        <v>5925</v>
      </c>
      <c r="I18" s="25">
        <v>6454</v>
      </c>
      <c r="J18" s="25">
        <v>4029</v>
      </c>
      <c r="K18" s="25">
        <v>5523</v>
      </c>
      <c r="L18" s="130">
        <v>6317</v>
      </c>
      <c r="M18" s="8"/>
      <c r="N18" s="99"/>
    </row>
    <row r="19" spans="2:15" s="9" customFormat="1" ht="13.8" x14ac:dyDescent="0.3">
      <c r="B19" s="24" t="s">
        <v>86</v>
      </c>
      <c r="C19" s="25">
        <v>4651</v>
      </c>
      <c r="D19" s="25">
        <v>4401</v>
      </c>
      <c r="E19" s="25">
        <v>2653</v>
      </c>
      <c r="F19" s="25">
        <v>3147</v>
      </c>
      <c r="G19" s="136">
        <v>4327</v>
      </c>
      <c r="H19" s="25">
        <v>4382</v>
      </c>
      <c r="I19" s="25">
        <v>4595</v>
      </c>
      <c r="J19" s="25">
        <v>2906</v>
      </c>
      <c r="K19" s="25">
        <v>4002</v>
      </c>
      <c r="L19" s="130">
        <v>4954</v>
      </c>
      <c r="M19" s="8"/>
      <c r="N19" s="99"/>
    </row>
    <row r="20" spans="2:15" s="9" customFormat="1" ht="13.8" x14ac:dyDescent="0.3">
      <c r="B20" s="24" t="s">
        <v>87</v>
      </c>
      <c r="C20" s="25">
        <v>2766</v>
      </c>
      <c r="D20" s="25">
        <v>2324</v>
      </c>
      <c r="E20" s="25">
        <v>1352</v>
      </c>
      <c r="F20" s="25">
        <v>1486</v>
      </c>
      <c r="G20" s="136">
        <v>2034</v>
      </c>
      <c r="H20" s="25">
        <v>3336</v>
      </c>
      <c r="I20" s="25">
        <v>3281</v>
      </c>
      <c r="J20" s="25">
        <v>1934</v>
      </c>
      <c r="K20" s="25">
        <v>2319</v>
      </c>
      <c r="L20" s="130">
        <v>2947</v>
      </c>
      <c r="M20" s="8"/>
      <c r="N20" s="99"/>
    </row>
    <row r="21" spans="2:15" s="9" customFormat="1" ht="13.8" x14ac:dyDescent="0.3">
      <c r="B21" s="24" t="s">
        <v>88</v>
      </c>
      <c r="C21" s="25">
        <v>1706</v>
      </c>
      <c r="D21" s="25">
        <v>1481</v>
      </c>
      <c r="E21" s="25">
        <v>758</v>
      </c>
      <c r="F21" s="25">
        <v>692</v>
      </c>
      <c r="G21" s="136">
        <v>1007</v>
      </c>
      <c r="H21" s="25">
        <v>2078</v>
      </c>
      <c r="I21" s="25">
        <v>2225</v>
      </c>
      <c r="J21" s="25">
        <v>1174</v>
      </c>
      <c r="K21" s="25">
        <v>1308</v>
      </c>
      <c r="L21" s="130">
        <v>1606</v>
      </c>
      <c r="M21" s="8"/>
      <c r="N21" s="99"/>
    </row>
    <row r="22" spans="2:15" s="9" customFormat="1" ht="13.8" x14ac:dyDescent="0.3">
      <c r="B22" s="24" t="s">
        <v>89</v>
      </c>
      <c r="C22" s="25">
        <v>117</v>
      </c>
      <c r="D22" s="25">
        <v>117</v>
      </c>
      <c r="E22" s="25">
        <v>51</v>
      </c>
      <c r="F22" s="25">
        <v>28</v>
      </c>
      <c r="G22" s="136">
        <v>25</v>
      </c>
      <c r="H22" s="25">
        <v>68</v>
      </c>
      <c r="I22" s="25">
        <v>74</v>
      </c>
      <c r="J22" s="25">
        <v>33</v>
      </c>
      <c r="K22" s="25">
        <v>28</v>
      </c>
      <c r="L22" s="130">
        <v>25</v>
      </c>
      <c r="M22" s="8"/>
      <c r="N22" s="99"/>
    </row>
    <row r="23" spans="2:15" s="9" customFormat="1" ht="13.8" x14ac:dyDescent="0.3">
      <c r="B23" s="30" t="s">
        <v>16</v>
      </c>
      <c r="C23" s="33">
        <v>203012</v>
      </c>
      <c r="D23" s="33">
        <v>213656</v>
      </c>
      <c r="E23" s="33">
        <v>163140</v>
      </c>
      <c r="F23" s="33">
        <v>214809</v>
      </c>
      <c r="G23" s="33">
        <v>240982</v>
      </c>
      <c r="H23" s="33">
        <v>157707</v>
      </c>
      <c r="I23" s="33">
        <v>180501</v>
      </c>
      <c r="J23" s="33">
        <v>126088</v>
      </c>
      <c r="K23" s="33">
        <v>186263</v>
      </c>
      <c r="L23" s="33">
        <v>212200</v>
      </c>
      <c r="M23" s="12"/>
      <c r="N23" s="12"/>
      <c r="O23" s="12"/>
    </row>
    <row r="24" spans="2:15" x14ac:dyDescent="0.3">
      <c r="B24" s="142" t="s">
        <v>112</v>
      </c>
      <c r="C24" s="142"/>
      <c r="D24" s="142"/>
      <c r="E24" s="142"/>
      <c r="F24" s="142"/>
      <c r="G24" s="142"/>
      <c r="H24" s="142"/>
      <c r="I24" s="142"/>
      <c r="J24" s="142"/>
      <c r="K24" s="142"/>
      <c r="L24" s="142"/>
      <c r="M24" s="29"/>
      <c r="N24" s="29"/>
      <c r="O24" s="22"/>
    </row>
    <row r="25" spans="2:15" x14ac:dyDescent="0.3">
      <c r="B25" s="66"/>
      <c r="C25" s="66"/>
      <c r="D25" s="67"/>
      <c r="E25" s="66"/>
      <c r="F25" s="66"/>
      <c r="G25" s="66"/>
      <c r="H25" s="66"/>
      <c r="I25" s="66"/>
      <c r="J25" s="66"/>
      <c r="K25" s="66"/>
      <c r="L25" s="66"/>
      <c r="M25" s="66"/>
      <c r="N25" s="22"/>
      <c r="O25" s="22"/>
    </row>
    <row r="26" spans="2:15" ht="100.2" customHeight="1" x14ac:dyDescent="0.3">
      <c r="B26" s="140" t="s">
        <v>166</v>
      </c>
      <c r="C26" s="140"/>
      <c r="D26" s="140"/>
      <c r="E26" s="140"/>
      <c r="F26" s="140"/>
      <c r="G26" s="140"/>
      <c r="H26" s="140"/>
      <c r="I26" s="140"/>
      <c r="J26" s="140"/>
      <c r="K26" s="140"/>
      <c r="L26" s="140"/>
      <c r="M26" s="137"/>
      <c r="N26" s="137"/>
    </row>
  </sheetData>
  <mergeCells count="6">
    <mergeCell ref="B26:L26"/>
    <mergeCell ref="B5:L5"/>
    <mergeCell ref="B24:L24"/>
    <mergeCell ref="B9:B10"/>
    <mergeCell ref="C9:G9"/>
    <mergeCell ref="H9:L9"/>
  </mergeCells>
  <pageMargins left="0.7" right="0.7" top="0.75" bottom="0.75" header="0.3" footer="0.3"/>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7C217-E02A-4DA1-AD63-DE43574B7B8D}">
  <sheetPr>
    <tabColor rgb="FF008080"/>
    <pageSetUpPr fitToPage="1"/>
  </sheetPr>
  <dimension ref="A1:U111"/>
  <sheetViews>
    <sheetView showGridLines="0" zoomScale="90" zoomScaleNormal="90" workbookViewId="0">
      <selection activeCell="C2" sqref="C2"/>
    </sheetView>
  </sheetViews>
  <sheetFormatPr baseColWidth="10" defaultColWidth="11.5546875" defaultRowHeight="14.4" x14ac:dyDescent="0.3"/>
  <cols>
    <col min="1" max="1" width="5.5546875" style="21" customWidth="1"/>
    <col min="2" max="2" width="17.109375" style="21" customWidth="1"/>
    <col min="3" max="7" width="11.5546875" style="21" customWidth="1"/>
    <col min="8" max="8" width="13.5546875" style="21" customWidth="1"/>
    <col min="9" max="9" width="15.44140625" style="21" customWidth="1"/>
    <col min="10" max="15" width="11.5546875" style="21"/>
    <col min="16" max="16" width="11" style="21" customWidth="1"/>
    <col min="17" max="20" width="11.5546875" style="21"/>
    <col min="21" max="21" width="10" style="21" customWidth="1"/>
    <col min="22" max="16384" width="11.5546875" style="21"/>
  </cols>
  <sheetData>
    <row r="1" spans="1:12" ht="26.4" customHeight="1" x14ac:dyDescent="0.3">
      <c r="L1" s="14" t="s">
        <v>0</v>
      </c>
    </row>
    <row r="2" spans="1:12" x14ac:dyDescent="0.3">
      <c r="L2" s="14" t="s">
        <v>1</v>
      </c>
    </row>
    <row r="4" spans="1:12" ht="18.600000000000001" customHeight="1" thickBot="1" x14ac:dyDescent="0.35">
      <c r="B4" s="141" t="s">
        <v>91</v>
      </c>
      <c r="C4" s="141"/>
      <c r="D4" s="141"/>
      <c r="E4" s="141"/>
      <c r="F4" s="141"/>
      <c r="G4" s="141"/>
      <c r="H4" s="141"/>
      <c r="I4" s="141"/>
      <c r="J4" s="141"/>
      <c r="K4" s="141"/>
      <c r="L4" s="141"/>
    </row>
    <row r="6" spans="1:12" x14ac:dyDescent="0.3">
      <c r="B6" s="23" t="s">
        <v>141</v>
      </c>
    </row>
    <row r="7" spans="1:12" s="100" customFormat="1" ht="15.6" x14ac:dyDescent="0.3">
      <c r="B7" s="103"/>
      <c r="C7" s="101"/>
      <c r="D7" s="101"/>
      <c r="E7" s="101"/>
      <c r="F7" s="101"/>
      <c r="G7" s="101"/>
      <c r="H7" s="101"/>
      <c r="I7" s="101"/>
    </row>
    <row r="8" spans="1:12" ht="15.6" x14ac:dyDescent="0.3">
      <c r="B8" s="127" t="s">
        <v>154</v>
      </c>
    </row>
    <row r="9" spans="1:12" x14ac:dyDescent="0.3">
      <c r="B9" s="143" t="s">
        <v>115</v>
      </c>
      <c r="C9" s="143" t="s">
        <v>76</v>
      </c>
      <c r="D9" s="143"/>
      <c r="E9" s="143" t="s">
        <v>129</v>
      </c>
      <c r="F9" s="143" t="s">
        <v>77</v>
      </c>
      <c r="G9" s="143"/>
      <c r="H9" s="143" t="s">
        <v>130</v>
      </c>
    </row>
    <row r="10" spans="1:12" x14ac:dyDescent="0.3">
      <c r="B10" s="143"/>
      <c r="C10" s="112" t="s">
        <v>116</v>
      </c>
      <c r="D10" s="112" t="s">
        <v>117</v>
      </c>
      <c r="E10" s="143"/>
      <c r="F10" s="112" t="s">
        <v>116</v>
      </c>
      <c r="G10" s="112" t="s">
        <v>117</v>
      </c>
      <c r="H10" s="143"/>
    </row>
    <row r="11" spans="1:12" x14ac:dyDescent="0.3">
      <c r="A11" s="102"/>
      <c r="B11" s="65" t="s">
        <v>118</v>
      </c>
      <c r="C11" s="65">
        <v>515</v>
      </c>
      <c r="D11" s="65">
        <v>1025</v>
      </c>
      <c r="E11" s="65">
        <v>1540</v>
      </c>
      <c r="F11" s="65">
        <v>309</v>
      </c>
      <c r="G11" s="65">
        <v>533</v>
      </c>
      <c r="H11" s="65">
        <v>842</v>
      </c>
    </row>
    <row r="12" spans="1:12" x14ac:dyDescent="0.3">
      <c r="A12" s="102"/>
      <c r="B12" s="65" t="s">
        <v>119</v>
      </c>
      <c r="C12" s="65">
        <v>2254</v>
      </c>
      <c r="D12" s="65">
        <v>3873</v>
      </c>
      <c r="E12" s="65">
        <v>6127</v>
      </c>
      <c r="F12" s="65">
        <v>1956</v>
      </c>
      <c r="G12" s="65">
        <v>3118</v>
      </c>
      <c r="H12" s="65">
        <v>5074</v>
      </c>
    </row>
    <row r="13" spans="1:12" x14ac:dyDescent="0.3">
      <c r="A13" s="102"/>
      <c r="B13" s="65" t="s">
        <v>120</v>
      </c>
      <c r="C13" s="65">
        <v>1760</v>
      </c>
      <c r="D13" s="65">
        <v>3248</v>
      </c>
      <c r="E13" s="65">
        <v>5008</v>
      </c>
      <c r="F13" s="65">
        <v>1758</v>
      </c>
      <c r="G13" s="65">
        <v>2798</v>
      </c>
      <c r="H13" s="65">
        <v>4556</v>
      </c>
    </row>
    <row r="14" spans="1:12" x14ac:dyDescent="0.3">
      <c r="A14" s="102"/>
      <c r="B14" s="65" t="s">
        <v>121</v>
      </c>
      <c r="C14" s="65">
        <v>1077</v>
      </c>
      <c r="D14" s="65">
        <v>2357</v>
      </c>
      <c r="E14" s="65">
        <v>3434</v>
      </c>
      <c r="F14" s="65">
        <v>1105</v>
      </c>
      <c r="G14" s="65">
        <v>1980</v>
      </c>
      <c r="H14" s="65">
        <v>3085</v>
      </c>
    </row>
    <row r="15" spans="1:12" x14ac:dyDescent="0.3">
      <c r="A15" s="102"/>
      <c r="B15" s="65" t="s">
        <v>122</v>
      </c>
      <c r="C15" s="65">
        <v>727</v>
      </c>
      <c r="D15" s="65">
        <v>1659</v>
      </c>
      <c r="E15" s="65">
        <v>2386</v>
      </c>
      <c r="F15" s="65">
        <v>711</v>
      </c>
      <c r="G15" s="65">
        <v>1349</v>
      </c>
      <c r="H15" s="65">
        <v>2060</v>
      </c>
    </row>
    <row r="16" spans="1:12" x14ac:dyDescent="0.3">
      <c r="A16" s="102"/>
      <c r="B16" s="65" t="s">
        <v>123</v>
      </c>
      <c r="C16" s="65">
        <v>357</v>
      </c>
      <c r="D16" s="65">
        <v>1050</v>
      </c>
      <c r="E16" s="65">
        <v>1407</v>
      </c>
      <c r="F16" s="65">
        <v>405</v>
      </c>
      <c r="G16" s="65">
        <v>872</v>
      </c>
      <c r="H16" s="65">
        <v>1278</v>
      </c>
    </row>
    <row r="17" spans="1:21" x14ac:dyDescent="0.3">
      <c r="A17" s="102"/>
      <c r="B17" s="65" t="s">
        <v>124</v>
      </c>
      <c r="C17" s="65">
        <v>224</v>
      </c>
      <c r="D17" s="65">
        <v>665</v>
      </c>
      <c r="E17" s="65">
        <v>889</v>
      </c>
      <c r="F17" s="65">
        <v>237</v>
      </c>
      <c r="G17" s="65">
        <v>548</v>
      </c>
      <c r="H17" s="65">
        <v>785</v>
      </c>
    </row>
    <row r="18" spans="1:21" x14ac:dyDescent="0.3">
      <c r="A18" s="102"/>
      <c r="B18" s="65" t="s">
        <v>125</v>
      </c>
      <c r="C18" s="65">
        <v>133</v>
      </c>
      <c r="D18" s="65">
        <v>396</v>
      </c>
      <c r="E18" s="65">
        <v>529</v>
      </c>
      <c r="F18" s="65">
        <v>155</v>
      </c>
      <c r="G18" s="65">
        <v>385</v>
      </c>
      <c r="H18" s="65">
        <v>540</v>
      </c>
    </row>
    <row r="19" spans="1:21" x14ac:dyDescent="0.3">
      <c r="A19" s="102"/>
      <c r="B19" s="65" t="s">
        <v>126</v>
      </c>
      <c r="C19" s="65">
        <v>72</v>
      </c>
      <c r="D19" s="65">
        <v>339</v>
      </c>
      <c r="E19" s="65">
        <v>411</v>
      </c>
      <c r="F19" s="65">
        <v>105</v>
      </c>
      <c r="G19" s="65">
        <v>334</v>
      </c>
      <c r="H19" s="65">
        <v>439</v>
      </c>
    </row>
    <row r="20" spans="1:21" x14ac:dyDescent="0.3">
      <c r="A20" s="102"/>
      <c r="B20" s="65" t="s">
        <v>127</v>
      </c>
      <c r="C20" s="65">
        <v>18</v>
      </c>
      <c r="D20" s="65">
        <v>130</v>
      </c>
      <c r="E20" s="65">
        <v>148</v>
      </c>
      <c r="F20" s="65">
        <v>60</v>
      </c>
      <c r="G20" s="65">
        <v>148</v>
      </c>
      <c r="H20" s="65">
        <v>208</v>
      </c>
    </row>
    <row r="21" spans="1:21" x14ac:dyDescent="0.3">
      <c r="A21" s="102"/>
      <c r="B21" s="65" t="s">
        <v>128</v>
      </c>
      <c r="C21" s="65">
        <v>17</v>
      </c>
      <c r="D21" s="65">
        <v>67</v>
      </c>
      <c r="E21" s="65">
        <v>84</v>
      </c>
      <c r="F21" s="65">
        <v>28</v>
      </c>
      <c r="G21" s="65">
        <v>114</v>
      </c>
      <c r="H21" s="65">
        <v>142</v>
      </c>
    </row>
    <row r="22" spans="1:21" x14ac:dyDescent="0.3">
      <c r="A22" s="102"/>
      <c r="B22" s="65" t="s">
        <v>49</v>
      </c>
      <c r="C22" s="65">
        <v>2</v>
      </c>
      <c r="D22" s="65">
        <v>4</v>
      </c>
      <c r="E22" s="65">
        <v>6</v>
      </c>
      <c r="F22" s="65">
        <v>0</v>
      </c>
      <c r="G22" s="65">
        <v>1</v>
      </c>
      <c r="H22" s="65">
        <v>1</v>
      </c>
    </row>
    <row r="23" spans="1:21" x14ac:dyDescent="0.3">
      <c r="A23" s="102"/>
      <c r="B23" s="33" t="s">
        <v>16</v>
      </c>
      <c r="C23" s="33">
        <v>7156</v>
      </c>
      <c r="D23" s="33">
        <v>14813</v>
      </c>
      <c r="E23" s="33">
        <v>21969</v>
      </c>
      <c r="F23" s="33">
        <v>6829</v>
      </c>
      <c r="G23" s="33">
        <v>12180</v>
      </c>
      <c r="H23" s="33">
        <v>19010</v>
      </c>
    </row>
    <row r="24" spans="1:21" x14ac:dyDescent="0.3">
      <c r="B24" s="153" t="s">
        <v>160</v>
      </c>
      <c r="C24" s="153"/>
      <c r="D24" s="153"/>
      <c r="E24" s="153"/>
      <c r="F24" s="153"/>
      <c r="G24" s="153"/>
      <c r="H24" s="153"/>
    </row>
    <row r="25" spans="1:21" ht="24" customHeight="1" x14ac:dyDescent="0.3">
      <c r="B25" s="127" t="s">
        <v>155</v>
      </c>
    </row>
    <row r="26" spans="1:21" x14ac:dyDescent="0.3">
      <c r="B26" s="143" t="s">
        <v>115</v>
      </c>
      <c r="C26" s="143" t="s">
        <v>76</v>
      </c>
      <c r="D26" s="143"/>
      <c r="E26" s="143" t="s">
        <v>129</v>
      </c>
      <c r="F26" s="143" t="s">
        <v>77</v>
      </c>
      <c r="G26" s="143"/>
      <c r="H26" s="143" t="s">
        <v>130</v>
      </c>
      <c r="K26" s="105"/>
      <c r="L26" s="105"/>
      <c r="M26" s="105"/>
      <c r="N26" s="105"/>
      <c r="O26" s="105"/>
      <c r="P26" s="105"/>
      <c r="Q26" s="105"/>
      <c r="R26" s="105"/>
      <c r="S26" s="105"/>
      <c r="T26" s="105"/>
      <c r="U26" s="105"/>
    </row>
    <row r="27" spans="1:21" x14ac:dyDescent="0.3">
      <c r="B27" s="143"/>
      <c r="C27" s="112" t="s">
        <v>116</v>
      </c>
      <c r="D27" s="112" t="s">
        <v>117</v>
      </c>
      <c r="E27" s="143"/>
      <c r="F27" s="112" t="s">
        <v>116</v>
      </c>
      <c r="G27" s="112" t="s">
        <v>117</v>
      </c>
      <c r="H27" s="143"/>
      <c r="K27" s="105"/>
      <c r="L27" s="105"/>
      <c r="M27" s="105"/>
      <c r="N27" s="105"/>
      <c r="O27" s="105"/>
      <c r="P27" s="105"/>
      <c r="Q27" s="105"/>
      <c r="R27" s="105"/>
      <c r="S27" s="105"/>
      <c r="T27" s="105"/>
      <c r="U27" s="105"/>
    </row>
    <row r="28" spans="1:21" x14ac:dyDescent="0.3">
      <c r="B28" s="65" t="s">
        <v>118</v>
      </c>
      <c r="C28" s="65">
        <v>614</v>
      </c>
      <c r="D28" s="65">
        <v>1087</v>
      </c>
      <c r="E28" s="65">
        <v>1701</v>
      </c>
      <c r="F28" s="65">
        <v>327</v>
      </c>
      <c r="G28" s="65">
        <v>513</v>
      </c>
      <c r="H28" s="65">
        <v>840</v>
      </c>
      <c r="K28" s="105"/>
      <c r="L28" s="105"/>
      <c r="M28" s="105"/>
      <c r="N28" s="105"/>
      <c r="O28" s="105"/>
      <c r="P28" s="105"/>
      <c r="Q28" s="105"/>
      <c r="R28" s="105"/>
      <c r="S28" s="105"/>
      <c r="T28" s="105"/>
      <c r="U28" s="105"/>
    </row>
    <row r="29" spans="1:21" x14ac:dyDescent="0.3">
      <c r="B29" s="65" t="s">
        <v>119</v>
      </c>
      <c r="C29" s="65">
        <v>2572</v>
      </c>
      <c r="D29" s="65">
        <v>3987</v>
      </c>
      <c r="E29" s="65">
        <v>6559</v>
      </c>
      <c r="F29" s="65">
        <v>1897</v>
      </c>
      <c r="G29" s="65">
        <v>2845</v>
      </c>
      <c r="H29" s="65">
        <v>4742</v>
      </c>
      <c r="K29" s="105"/>
      <c r="L29" s="105"/>
      <c r="M29" s="106"/>
      <c r="N29" s="106"/>
      <c r="O29" s="106"/>
      <c r="P29" s="106"/>
      <c r="Q29" s="106"/>
      <c r="R29" s="106"/>
      <c r="S29" s="106"/>
      <c r="T29" s="106"/>
      <c r="U29" s="106"/>
    </row>
    <row r="30" spans="1:21" x14ac:dyDescent="0.3">
      <c r="B30" s="65" t="s">
        <v>120</v>
      </c>
      <c r="C30" s="65">
        <v>1989</v>
      </c>
      <c r="D30" s="65">
        <v>3387</v>
      </c>
      <c r="E30" s="65">
        <v>5376</v>
      </c>
      <c r="F30" s="65">
        <v>1546</v>
      </c>
      <c r="G30" s="65">
        <v>2533</v>
      </c>
      <c r="H30" s="65">
        <v>4079</v>
      </c>
      <c r="K30" s="105"/>
      <c r="L30" s="105"/>
      <c r="M30" s="106"/>
      <c r="N30" s="106"/>
      <c r="O30" s="106"/>
      <c r="P30" s="106"/>
      <c r="Q30" s="106"/>
      <c r="R30" s="106"/>
      <c r="S30" s="106"/>
      <c r="T30" s="106"/>
      <c r="U30" s="106"/>
    </row>
    <row r="31" spans="1:21" x14ac:dyDescent="0.3">
      <c r="B31" s="65" t="s">
        <v>121</v>
      </c>
      <c r="C31" s="65">
        <v>1150</v>
      </c>
      <c r="D31" s="65">
        <v>2296</v>
      </c>
      <c r="E31" s="65">
        <v>3446</v>
      </c>
      <c r="F31" s="65">
        <v>956</v>
      </c>
      <c r="G31" s="65">
        <v>1818</v>
      </c>
      <c r="H31" s="65">
        <v>2774</v>
      </c>
      <c r="K31" s="107"/>
      <c r="L31" s="108"/>
      <c r="M31" s="104"/>
      <c r="N31" s="104"/>
      <c r="O31" s="104"/>
      <c r="P31" s="104"/>
      <c r="Q31" s="104"/>
      <c r="R31" s="104"/>
      <c r="S31" s="104"/>
      <c r="T31" s="104"/>
      <c r="U31" s="104"/>
    </row>
    <row r="32" spans="1:21" x14ac:dyDescent="0.3">
      <c r="B32" s="65" t="s">
        <v>122</v>
      </c>
      <c r="C32" s="65">
        <v>804</v>
      </c>
      <c r="D32" s="65">
        <v>1609</v>
      </c>
      <c r="E32" s="65">
        <v>2413</v>
      </c>
      <c r="F32" s="65">
        <v>605</v>
      </c>
      <c r="G32" s="65">
        <v>1288</v>
      </c>
      <c r="H32" s="65">
        <v>1893</v>
      </c>
      <c r="K32" s="107"/>
      <c r="L32" s="108"/>
      <c r="M32" s="104"/>
      <c r="N32" s="104"/>
      <c r="O32" s="104"/>
      <c r="P32" s="104"/>
      <c r="Q32" s="104"/>
      <c r="R32" s="104"/>
      <c r="S32" s="104"/>
      <c r="T32" s="104"/>
      <c r="U32" s="104"/>
    </row>
    <row r="33" spans="2:21" x14ac:dyDescent="0.3">
      <c r="B33" s="65" t="s">
        <v>123</v>
      </c>
      <c r="C33" s="65">
        <v>494</v>
      </c>
      <c r="D33" s="65">
        <v>1026</v>
      </c>
      <c r="E33" s="65">
        <v>1520</v>
      </c>
      <c r="F33" s="65">
        <v>315</v>
      </c>
      <c r="G33" s="65">
        <v>763</v>
      </c>
      <c r="H33" s="65">
        <v>1078</v>
      </c>
      <c r="K33" s="107"/>
      <c r="L33" s="108"/>
      <c r="M33" s="104"/>
      <c r="N33" s="104"/>
      <c r="O33" s="104"/>
      <c r="P33" s="104"/>
      <c r="Q33" s="104"/>
      <c r="R33" s="104"/>
      <c r="S33" s="104"/>
      <c r="T33" s="104"/>
      <c r="U33" s="104"/>
    </row>
    <row r="34" spans="2:21" x14ac:dyDescent="0.3">
      <c r="B34" s="65" t="s">
        <v>124</v>
      </c>
      <c r="C34" s="65">
        <v>322</v>
      </c>
      <c r="D34" s="65">
        <v>647</v>
      </c>
      <c r="E34" s="65">
        <v>969</v>
      </c>
      <c r="F34" s="65">
        <v>182</v>
      </c>
      <c r="G34" s="65">
        <v>452</v>
      </c>
      <c r="H34" s="65">
        <v>634</v>
      </c>
      <c r="K34" s="107"/>
      <c r="L34" s="108"/>
      <c r="M34" s="104"/>
      <c r="N34" s="104"/>
      <c r="O34" s="104"/>
      <c r="P34" s="104"/>
      <c r="Q34" s="104"/>
      <c r="R34" s="104"/>
      <c r="S34" s="104"/>
      <c r="T34" s="104"/>
      <c r="U34" s="104"/>
    </row>
    <row r="35" spans="2:21" x14ac:dyDescent="0.3">
      <c r="B35" s="65" t="s">
        <v>125</v>
      </c>
      <c r="C35" s="65">
        <v>195</v>
      </c>
      <c r="D35" s="65">
        <v>434</v>
      </c>
      <c r="E35" s="65">
        <v>629</v>
      </c>
      <c r="F35" s="65">
        <v>110</v>
      </c>
      <c r="G35" s="65">
        <v>344</v>
      </c>
      <c r="H35" s="65">
        <v>454</v>
      </c>
      <c r="K35" s="107"/>
      <c r="L35" s="108"/>
      <c r="M35" s="104"/>
      <c r="N35" s="104"/>
      <c r="O35" s="104"/>
      <c r="P35" s="104"/>
      <c r="Q35" s="104"/>
      <c r="R35" s="104"/>
      <c r="S35" s="104"/>
      <c r="T35" s="104"/>
      <c r="U35" s="104"/>
    </row>
    <row r="36" spans="2:21" x14ac:dyDescent="0.3">
      <c r="B36" s="65" t="s">
        <v>126</v>
      </c>
      <c r="C36" s="65">
        <v>103</v>
      </c>
      <c r="D36" s="65">
        <v>282</v>
      </c>
      <c r="E36" s="65">
        <v>385</v>
      </c>
      <c r="F36" s="65">
        <v>72</v>
      </c>
      <c r="G36" s="65">
        <v>254</v>
      </c>
      <c r="H36" s="65">
        <v>326</v>
      </c>
      <c r="K36" s="107"/>
      <c r="L36" s="108"/>
      <c r="M36" s="104"/>
      <c r="N36" s="104"/>
      <c r="O36" s="104"/>
      <c r="P36" s="104"/>
      <c r="Q36" s="104"/>
      <c r="R36" s="104"/>
      <c r="S36" s="104"/>
      <c r="T36" s="104"/>
      <c r="U36" s="104"/>
    </row>
    <row r="37" spans="2:21" x14ac:dyDescent="0.3">
      <c r="B37" s="65" t="s">
        <v>127</v>
      </c>
      <c r="C37" s="65">
        <v>54</v>
      </c>
      <c r="D37" s="65">
        <v>105</v>
      </c>
      <c r="E37" s="65">
        <v>159</v>
      </c>
      <c r="F37" s="65">
        <v>36</v>
      </c>
      <c r="G37" s="65">
        <v>142</v>
      </c>
      <c r="H37" s="65">
        <v>178</v>
      </c>
      <c r="K37" s="107"/>
      <c r="L37" s="108"/>
      <c r="M37" s="104"/>
      <c r="N37" s="104"/>
      <c r="O37" s="104"/>
      <c r="P37" s="104"/>
      <c r="Q37" s="104"/>
      <c r="R37" s="104"/>
      <c r="S37" s="104"/>
      <c r="T37" s="104"/>
      <c r="U37" s="104"/>
    </row>
    <row r="38" spans="2:21" x14ac:dyDescent="0.3">
      <c r="B38" s="65" t="s">
        <v>128</v>
      </c>
      <c r="C38" s="65">
        <v>26</v>
      </c>
      <c r="D38" s="65">
        <v>68</v>
      </c>
      <c r="E38" s="65">
        <v>94</v>
      </c>
      <c r="F38" s="65">
        <v>28</v>
      </c>
      <c r="G38" s="65">
        <v>81</v>
      </c>
      <c r="H38" s="65">
        <v>109</v>
      </c>
      <c r="K38" s="107"/>
      <c r="L38" s="108"/>
      <c r="M38" s="104"/>
      <c r="N38" s="104"/>
      <c r="O38" s="104"/>
      <c r="P38" s="104"/>
      <c r="Q38" s="104"/>
      <c r="R38" s="104"/>
      <c r="S38" s="104"/>
      <c r="T38" s="104"/>
      <c r="U38" s="104"/>
    </row>
    <row r="39" spans="2:21" x14ac:dyDescent="0.3">
      <c r="B39" s="65" t="s">
        <v>49</v>
      </c>
      <c r="C39" s="65">
        <v>1</v>
      </c>
      <c r="D39" s="65">
        <v>0</v>
      </c>
      <c r="E39" s="65">
        <v>1</v>
      </c>
      <c r="F39" s="65">
        <v>1</v>
      </c>
      <c r="G39" s="65">
        <v>1</v>
      </c>
      <c r="H39" s="65">
        <v>2</v>
      </c>
      <c r="K39" s="107"/>
      <c r="L39" s="108"/>
      <c r="M39" s="104"/>
      <c r="N39" s="104"/>
      <c r="O39" s="104"/>
      <c r="P39" s="104"/>
      <c r="Q39" s="104"/>
      <c r="R39" s="104"/>
      <c r="S39" s="104"/>
      <c r="T39" s="104"/>
      <c r="U39" s="104"/>
    </row>
    <row r="40" spans="2:21" x14ac:dyDescent="0.3">
      <c r="B40" s="33" t="s">
        <v>16</v>
      </c>
      <c r="C40" s="33">
        <f>SUM(C28:C39)</f>
        <v>8324</v>
      </c>
      <c r="D40" s="33">
        <f t="shared" ref="D40:H40" si="0">SUM(D28:D39)</f>
        <v>14928</v>
      </c>
      <c r="E40" s="33">
        <f t="shared" si="0"/>
        <v>23252</v>
      </c>
      <c r="F40" s="33">
        <f t="shared" si="0"/>
        <v>6075</v>
      </c>
      <c r="G40" s="33">
        <f t="shared" si="0"/>
        <v>11034</v>
      </c>
      <c r="H40" s="33">
        <f t="shared" si="0"/>
        <v>17109</v>
      </c>
      <c r="K40" s="107"/>
      <c r="L40" s="108"/>
      <c r="M40" s="104"/>
      <c r="N40" s="104"/>
      <c r="O40" s="104"/>
      <c r="P40" s="104"/>
      <c r="Q40" s="104"/>
      <c r="R40" s="104"/>
      <c r="S40" s="104"/>
      <c r="T40" s="104"/>
      <c r="U40" s="104"/>
    </row>
    <row r="41" spans="2:21" x14ac:dyDescent="0.3">
      <c r="B41" s="153" t="s">
        <v>160</v>
      </c>
      <c r="C41" s="153"/>
      <c r="D41" s="153"/>
      <c r="E41" s="153"/>
      <c r="F41" s="153"/>
      <c r="G41" s="153"/>
      <c r="H41" s="153"/>
      <c r="K41" s="107"/>
      <c r="L41" s="108"/>
      <c r="M41" s="104"/>
      <c r="N41" s="104"/>
      <c r="O41" s="104"/>
      <c r="P41" s="104"/>
      <c r="Q41" s="104"/>
      <c r="R41" s="104"/>
      <c r="S41" s="104"/>
      <c r="T41" s="104"/>
      <c r="U41" s="104"/>
    </row>
    <row r="42" spans="2:21" ht="23.4" customHeight="1" x14ac:dyDescent="0.3">
      <c r="B42" s="127" t="s">
        <v>156</v>
      </c>
      <c r="K42" s="107"/>
      <c r="L42" s="108"/>
      <c r="M42" s="104"/>
      <c r="N42" s="104"/>
      <c r="O42" s="104"/>
      <c r="P42" s="104"/>
      <c r="Q42" s="104"/>
      <c r="R42" s="104"/>
      <c r="S42" s="104"/>
      <c r="T42" s="104"/>
      <c r="U42" s="104"/>
    </row>
    <row r="43" spans="2:21" x14ac:dyDescent="0.3">
      <c r="B43" s="143" t="s">
        <v>115</v>
      </c>
      <c r="C43" s="143" t="s">
        <v>76</v>
      </c>
      <c r="D43" s="143"/>
      <c r="E43" s="143" t="s">
        <v>129</v>
      </c>
      <c r="F43" s="143" t="s">
        <v>77</v>
      </c>
      <c r="G43" s="143"/>
      <c r="H43" s="143" t="s">
        <v>130</v>
      </c>
    </row>
    <row r="44" spans="2:21" x14ac:dyDescent="0.3">
      <c r="B44" s="143"/>
      <c r="C44" s="112" t="s">
        <v>116</v>
      </c>
      <c r="D44" s="112" t="s">
        <v>117</v>
      </c>
      <c r="E44" s="143"/>
      <c r="F44" s="112" t="s">
        <v>116</v>
      </c>
      <c r="G44" s="112" t="s">
        <v>117</v>
      </c>
      <c r="H44" s="143"/>
    </row>
    <row r="45" spans="2:21" x14ac:dyDescent="0.3">
      <c r="B45" s="65" t="s">
        <v>118</v>
      </c>
      <c r="C45" s="65">
        <v>522</v>
      </c>
      <c r="D45" s="65">
        <v>885</v>
      </c>
      <c r="E45" s="65">
        <v>1407</v>
      </c>
      <c r="F45" s="65">
        <v>347</v>
      </c>
      <c r="G45" s="65">
        <v>618</v>
      </c>
      <c r="H45" s="65">
        <v>965</v>
      </c>
    </row>
    <row r="46" spans="2:21" x14ac:dyDescent="0.3">
      <c r="B46" s="65" t="s">
        <v>119</v>
      </c>
      <c r="C46" s="65">
        <v>2269</v>
      </c>
      <c r="D46" s="65">
        <v>3342</v>
      </c>
      <c r="E46" s="65">
        <v>5611</v>
      </c>
      <c r="F46" s="65">
        <v>1928</v>
      </c>
      <c r="G46" s="65">
        <v>3156</v>
      </c>
      <c r="H46" s="65">
        <v>5084</v>
      </c>
    </row>
    <row r="47" spans="2:21" x14ac:dyDescent="0.3">
      <c r="B47" s="65" t="s">
        <v>120</v>
      </c>
      <c r="C47" s="65">
        <v>1909</v>
      </c>
      <c r="D47" s="65">
        <v>2922</v>
      </c>
      <c r="E47" s="65">
        <v>4831</v>
      </c>
      <c r="F47" s="65">
        <v>1766</v>
      </c>
      <c r="G47" s="65">
        <v>2982</v>
      </c>
      <c r="H47" s="65">
        <v>4748</v>
      </c>
    </row>
    <row r="48" spans="2:21" x14ac:dyDescent="0.3">
      <c r="B48" s="65" t="s">
        <v>121</v>
      </c>
      <c r="C48" s="65">
        <v>1200</v>
      </c>
      <c r="D48" s="65">
        <v>2062</v>
      </c>
      <c r="E48" s="65">
        <v>3262</v>
      </c>
      <c r="F48" s="65">
        <v>1072</v>
      </c>
      <c r="G48" s="65">
        <v>2028</v>
      </c>
      <c r="H48" s="65">
        <v>3100</v>
      </c>
    </row>
    <row r="49" spans="2:8" x14ac:dyDescent="0.3">
      <c r="B49" s="65" t="s">
        <v>122</v>
      </c>
      <c r="C49" s="65">
        <v>819</v>
      </c>
      <c r="D49" s="65">
        <v>1490</v>
      </c>
      <c r="E49" s="65">
        <v>2309</v>
      </c>
      <c r="F49" s="65">
        <v>657</v>
      </c>
      <c r="G49" s="65">
        <v>1448</v>
      </c>
      <c r="H49" s="65">
        <v>2105</v>
      </c>
    </row>
    <row r="50" spans="2:8" x14ac:dyDescent="0.3">
      <c r="B50" s="65" t="s">
        <v>123</v>
      </c>
      <c r="C50" s="65">
        <v>508</v>
      </c>
      <c r="D50" s="65">
        <v>929</v>
      </c>
      <c r="E50" s="65">
        <v>1437</v>
      </c>
      <c r="F50" s="65">
        <v>388</v>
      </c>
      <c r="G50" s="65">
        <v>892</v>
      </c>
      <c r="H50" s="65">
        <v>1280</v>
      </c>
    </row>
    <row r="51" spans="2:8" x14ac:dyDescent="0.3">
      <c r="B51" s="65" t="s">
        <v>124</v>
      </c>
      <c r="C51" s="65">
        <v>305</v>
      </c>
      <c r="D51" s="65">
        <v>599</v>
      </c>
      <c r="E51" s="65">
        <v>904</v>
      </c>
      <c r="F51" s="65">
        <v>213</v>
      </c>
      <c r="G51" s="65">
        <v>544</v>
      </c>
      <c r="H51" s="65">
        <v>757</v>
      </c>
    </row>
    <row r="52" spans="2:8" x14ac:dyDescent="0.3">
      <c r="B52" s="65" t="s">
        <v>125</v>
      </c>
      <c r="C52" s="65">
        <v>160</v>
      </c>
      <c r="D52" s="65">
        <v>379</v>
      </c>
      <c r="E52" s="65">
        <v>539</v>
      </c>
      <c r="F52" s="65">
        <v>123</v>
      </c>
      <c r="G52" s="65">
        <v>378</v>
      </c>
      <c r="H52" s="65">
        <v>501</v>
      </c>
    </row>
    <row r="53" spans="2:8" x14ac:dyDescent="0.3">
      <c r="B53" s="65" t="s">
        <v>126</v>
      </c>
      <c r="C53" s="65">
        <v>94</v>
      </c>
      <c r="D53" s="65">
        <v>220</v>
      </c>
      <c r="E53" s="65">
        <v>314</v>
      </c>
      <c r="F53" s="65">
        <v>59</v>
      </c>
      <c r="G53" s="65">
        <v>291</v>
      </c>
      <c r="H53" s="65">
        <v>350</v>
      </c>
    </row>
    <row r="54" spans="2:8" x14ac:dyDescent="0.3">
      <c r="B54" s="65" t="s">
        <v>127</v>
      </c>
      <c r="C54" s="65">
        <v>39</v>
      </c>
      <c r="D54" s="65">
        <v>113</v>
      </c>
      <c r="E54" s="65">
        <v>152</v>
      </c>
      <c r="F54" s="65">
        <v>34</v>
      </c>
      <c r="G54" s="65">
        <v>156</v>
      </c>
      <c r="H54" s="65">
        <v>190</v>
      </c>
    </row>
    <row r="55" spans="2:8" x14ac:dyDescent="0.3">
      <c r="B55" s="65" t="s">
        <v>128</v>
      </c>
      <c r="C55" s="65">
        <v>15</v>
      </c>
      <c r="D55" s="65">
        <v>52</v>
      </c>
      <c r="E55" s="65">
        <v>67</v>
      </c>
      <c r="F55" s="65">
        <v>20</v>
      </c>
      <c r="G55" s="65">
        <v>82</v>
      </c>
      <c r="H55" s="65">
        <v>102</v>
      </c>
    </row>
    <row r="56" spans="2:8" x14ac:dyDescent="0.3">
      <c r="B56" s="65" t="s">
        <v>49</v>
      </c>
      <c r="C56" s="65"/>
      <c r="D56" s="65">
        <v>1</v>
      </c>
      <c r="E56" s="65">
        <v>1</v>
      </c>
      <c r="F56" s="65">
        <v>2</v>
      </c>
      <c r="G56" s="65">
        <v>4</v>
      </c>
      <c r="H56" s="65">
        <v>6</v>
      </c>
    </row>
    <row r="57" spans="2:8" x14ac:dyDescent="0.3">
      <c r="B57" s="33" t="s">
        <v>16</v>
      </c>
      <c r="C57" s="70">
        <v>7840</v>
      </c>
      <c r="D57" s="70">
        <v>12994</v>
      </c>
      <c r="E57" s="70">
        <v>20834</v>
      </c>
      <c r="F57" s="70">
        <v>6609</v>
      </c>
      <c r="G57" s="70">
        <v>12579</v>
      </c>
      <c r="H57" s="70">
        <v>19188</v>
      </c>
    </row>
    <row r="58" spans="2:8" x14ac:dyDescent="0.3">
      <c r="B58" s="153" t="s">
        <v>160</v>
      </c>
      <c r="C58" s="153"/>
      <c r="D58" s="153"/>
      <c r="E58" s="153"/>
      <c r="F58" s="153"/>
      <c r="G58" s="153"/>
      <c r="H58" s="153"/>
    </row>
    <row r="59" spans="2:8" ht="29.4" customHeight="1" x14ac:dyDescent="0.3">
      <c r="B59" s="127" t="s">
        <v>157</v>
      </c>
    </row>
    <row r="60" spans="2:8" x14ac:dyDescent="0.3">
      <c r="B60" s="143" t="s">
        <v>115</v>
      </c>
      <c r="C60" s="143" t="s">
        <v>76</v>
      </c>
      <c r="D60" s="143"/>
      <c r="E60" s="143" t="s">
        <v>129</v>
      </c>
      <c r="F60" s="143" t="s">
        <v>77</v>
      </c>
      <c r="G60" s="143"/>
      <c r="H60" s="143" t="s">
        <v>130</v>
      </c>
    </row>
    <row r="61" spans="2:8" x14ac:dyDescent="0.3">
      <c r="B61" s="143"/>
      <c r="C61" s="112" t="s">
        <v>116</v>
      </c>
      <c r="D61" s="112" t="s">
        <v>117</v>
      </c>
      <c r="E61" s="143"/>
      <c r="F61" s="112" t="s">
        <v>116</v>
      </c>
      <c r="G61" s="112" t="s">
        <v>117</v>
      </c>
      <c r="H61" s="143"/>
    </row>
    <row r="62" spans="2:8" x14ac:dyDescent="0.3">
      <c r="B62" s="65" t="s">
        <v>118</v>
      </c>
      <c r="C62" s="110">
        <v>165</v>
      </c>
      <c r="D62" s="110">
        <v>284</v>
      </c>
      <c r="E62" s="110">
        <v>449</v>
      </c>
      <c r="F62" s="110">
        <v>229</v>
      </c>
      <c r="G62" s="110">
        <v>410</v>
      </c>
      <c r="H62" s="110">
        <v>639</v>
      </c>
    </row>
    <row r="63" spans="2:8" x14ac:dyDescent="0.3">
      <c r="B63" s="65" t="s">
        <v>119</v>
      </c>
      <c r="C63" s="110">
        <v>704</v>
      </c>
      <c r="D63" s="110">
        <v>1130</v>
      </c>
      <c r="E63" s="110">
        <v>1834</v>
      </c>
      <c r="F63" s="110">
        <v>1535</v>
      </c>
      <c r="G63" s="110">
        <v>2309</v>
      </c>
      <c r="H63" s="110">
        <v>3844</v>
      </c>
    </row>
    <row r="64" spans="2:8" x14ac:dyDescent="0.3">
      <c r="B64" s="65" t="s">
        <v>120</v>
      </c>
      <c r="C64" s="110">
        <v>621</v>
      </c>
      <c r="D64" s="110">
        <v>1110</v>
      </c>
      <c r="E64" s="110">
        <v>1731</v>
      </c>
      <c r="F64" s="110">
        <v>1467</v>
      </c>
      <c r="G64" s="110">
        <v>2208</v>
      </c>
      <c r="H64" s="110">
        <v>3675</v>
      </c>
    </row>
    <row r="65" spans="2:8" x14ac:dyDescent="0.3">
      <c r="B65" s="65" t="s">
        <v>121</v>
      </c>
      <c r="C65" s="110">
        <v>397</v>
      </c>
      <c r="D65" s="110">
        <v>844</v>
      </c>
      <c r="E65" s="110">
        <v>1241</v>
      </c>
      <c r="F65" s="110">
        <v>953</v>
      </c>
      <c r="G65" s="110">
        <v>1598</v>
      </c>
      <c r="H65" s="110">
        <v>2551</v>
      </c>
    </row>
    <row r="66" spans="2:8" x14ac:dyDescent="0.3">
      <c r="B66" s="65" t="s">
        <v>122</v>
      </c>
      <c r="C66" s="110">
        <v>275</v>
      </c>
      <c r="D66" s="110">
        <v>603</v>
      </c>
      <c r="E66" s="110">
        <v>878</v>
      </c>
      <c r="F66" s="110">
        <v>608</v>
      </c>
      <c r="G66" s="110">
        <v>1082</v>
      </c>
      <c r="H66" s="110">
        <v>1690</v>
      </c>
    </row>
    <row r="67" spans="2:8" x14ac:dyDescent="0.3">
      <c r="B67" s="65" t="s">
        <v>123</v>
      </c>
      <c r="C67" s="110">
        <v>162</v>
      </c>
      <c r="D67" s="110">
        <v>373</v>
      </c>
      <c r="E67" s="110">
        <v>535</v>
      </c>
      <c r="F67" s="110">
        <v>343</v>
      </c>
      <c r="G67" s="110">
        <v>669</v>
      </c>
      <c r="H67" s="110">
        <v>1012</v>
      </c>
    </row>
    <row r="68" spans="2:8" x14ac:dyDescent="0.3">
      <c r="B68" s="65" t="s">
        <v>124</v>
      </c>
      <c r="C68" s="110">
        <v>113</v>
      </c>
      <c r="D68" s="110">
        <v>216</v>
      </c>
      <c r="E68" s="110">
        <v>329</v>
      </c>
      <c r="F68" s="110">
        <v>221</v>
      </c>
      <c r="G68" s="110">
        <v>379</v>
      </c>
      <c r="H68" s="110">
        <v>600</v>
      </c>
    </row>
    <row r="69" spans="2:8" x14ac:dyDescent="0.3">
      <c r="B69" s="65" t="s">
        <v>125</v>
      </c>
      <c r="C69" s="110">
        <v>88</v>
      </c>
      <c r="D69" s="110">
        <v>185</v>
      </c>
      <c r="E69" s="110">
        <v>273</v>
      </c>
      <c r="F69" s="110">
        <v>129</v>
      </c>
      <c r="G69" s="110">
        <v>318</v>
      </c>
      <c r="H69" s="110">
        <v>447</v>
      </c>
    </row>
    <row r="70" spans="2:8" x14ac:dyDescent="0.3">
      <c r="B70" s="65" t="s">
        <v>126</v>
      </c>
      <c r="C70" s="110">
        <v>29</v>
      </c>
      <c r="D70" s="110">
        <v>115</v>
      </c>
      <c r="E70" s="110">
        <v>144</v>
      </c>
      <c r="F70" s="110">
        <v>76</v>
      </c>
      <c r="G70" s="110">
        <v>223</v>
      </c>
      <c r="H70" s="110">
        <v>299</v>
      </c>
    </row>
    <row r="71" spans="2:8" x14ac:dyDescent="0.3">
      <c r="B71" s="65" t="s">
        <v>127</v>
      </c>
      <c r="C71" s="110">
        <v>13</v>
      </c>
      <c r="D71" s="110">
        <v>36</v>
      </c>
      <c r="E71" s="110">
        <v>49</v>
      </c>
      <c r="F71" s="110">
        <v>52</v>
      </c>
      <c r="G71" s="110">
        <v>138</v>
      </c>
      <c r="H71" s="110">
        <v>190</v>
      </c>
    </row>
    <row r="72" spans="2:8" x14ac:dyDescent="0.3">
      <c r="B72" s="65" t="s">
        <v>128</v>
      </c>
      <c r="C72" s="110">
        <v>8</v>
      </c>
      <c r="D72" s="110">
        <v>19</v>
      </c>
      <c r="E72" s="110">
        <v>27</v>
      </c>
      <c r="F72" s="110">
        <v>29</v>
      </c>
      <c r="G72" s="110">
        <v>64</v>
      </c>
      <c r="H72" s="110">
        <v>93</v>
      </c>
    </row>
    <row r="73" spans="2:8" x14ac:dyDescent="0.3">
      <c r="B73" s="65" t="s">
        <v>49</v>
      </c>
      <c r="C73" s="110">
        <v>1</v>
      </c>
      <c r="D73" s="110">
        <v>2</v>
      </c>
      <c r="E73" s="110">
        <v>3</v>
      </c>
      <c r="F73" s="110">
        <v>1</v>
      </c>
      <c r="G73" s="110">
        <v>4</v>
      </c>
      <c r="H73" s="110">
        <v>5</v>
      </c>
    </row>
    <row r="74" spans="2:8" x14ac:dyDescent="0.3">
      <c r="B74" s="33" t="s">
        <v>16</v>
      </c>
      <c r="C74" s="111">
        <f>SUM(C62:C73)</f>
        <v>2576</v>
      </c>
      <c r="D74" s="111">
        <v>4917</v>
      </c>
      <c r="E74" s="111">
        <v>7493</v>
      </c>
      <c r="F74" s="111">
        <v>5643</v>
      </c>
      <c r="G74" s="111">
        <v>9402</v>
      </c>
      <c r="H74" s="111">
        <v>15045</v>
      </c>
    </row>
    <row r="75" spans="2:8" x14ac:dyDescent="0.3">
      <c r="B75" s="153" t="s">
        <v>160</v>
      </c>
      <c r="C75" s="153"/>
      <c r="D75" s="153"/>
      <c r="E75" s="153"/>
      <c r="F75" s="153"/>
      <c r="G75" s="153"/>
      <c r="H75" s="153"/>
    </row>
    <row r="76" spans="2:8" ht="24.6" customHeight="1" x14ac:dyDescent="0.3">
      <c r="B76" s="127" t="s">
        <v>158</v>
      </c>
    </row>
    <row r="77" spans="2:8" x14ac:dyDescent="0.3">
      <c r="B77" s="143" t="s">
        <v>115</v>
      </c>
      <c r="C77" s="143" t="s">
        <v>76</v>
      </c>
      <c r="D77" s="143"/>
      <c r="E77" s="143" t="s">
        <v>129</v>
      </c>
      <c r="F77" s="143" t="s">
        <v>77</v>
      </c>
      <c r="G77" s="143"/>
      <c r="H77" s="143" t="s">
        <v>130</v>
      </c>
    </row>
    <row r="78" spans="2:8" x14ac:dyDescent="0.3">
      <c r="B78" s="143"/>
      <c r="C78" s="112" t="s">
        <v>116</v>
      </c>
      <c r="D78" s="112" t="s">
        <v>117</v>
      </c>
      <c r="E78" s="143"/>
      <c r="F78" s="112" t="s">
        <v>116</v>
      </c>
      <c r="G78" s="112" t="s">
        <v>117</v>
      </c>
      <c r="H78" s="143"/>
    </row>
    <row r="79" spans="2:8" x14ac:dyDescent="0.3">
      <c r="B79" s="65" t="s">
        <v>118</v>
      </c>
      <c r="C79" s="65">
        <v>161</v>
      </c>
      <c r="D79" s="65">
        <v>534</v>
      </c>
      <c r="E79" s="65">
        <v>695</v>
      </c>
      <c r="F79" s="65">
        <v>168</v>
      </c>
      <c r="G79" s="65">
        <v>367</v>
      </c>
      <c r="H79" s="65">
        <v>535</v>
      </c>
    </row>
    <row r="80" spans="2:8" x14ac:dyDescent="0.3">
      <c r="B80" s="65" t="s">
        <v>119</v>
      </c>
      <c r="C80" s="65">
        <v>804</v>
      </c>
      <c r="D80" s="65">
        <v>1984</v>
      </c>
      <c r="E80" s="65">
        <v>2788</v>
      </c>
      <c r="F80" s="65">
        <v>1517</v>
      </c>
      <c r="G80" s="65">
        <v>2608</v>
      </c>
      <c r="H80" s="65">
        <v>4125</v>
      </c>
    </row>
    <row r="81" spans="2:8" x14ac:dyDescent="0.3">
      <c r="B81" s="65" t="s">
        <v>120</v>
      </c>
      <c r="C81" s="65">
        <v>827</v>
      </c>
      <c r="D81" s="65">
        <v>2107</v>
      </c>
      <c r="E81" s="65">
        <v>2934</v>
      </c>
      <c r="F81" s="65">
        <v>1682</v>
      </c>
      <c r="G81" s="65">
        <v>2708</v>
      </c>
      <c r="H81" s="65">
        <v>4390</v>
      </c>
    </row>
    <row r="82" spans="2:8" x14ac:dyDescent="0.3">
      <c r="B82" s="65" t="s">
        <v>121</v>
      </c>
      <c r="C82" s="65">
        <v>530</v>
      </c>
      <c r="D82" s="65">
        <v>1523</v>
      </c>
      <c r="E82" s="65">
        <v>2053</v>
      </c>
      <c r="F82" s="65">
        <v>1203</v>
      </c>
      <c r="G82" s="65">
        <v>2128</v>
      </c>
      <c r="H82" s="65">
        <v>3331</v>
      </c>
    </row>
    <row r="83" spans="2:8" x14ac:dyDescent="0.3">
      <c r="B83" s="65" t="s">
        <v>122</v>
      </c>
      <c r="C83" s="65">
        <v>356</v>
      </c>
      <c r="D83" s="65">
        <v>1154</v>
      </c>
      <c r="E83" s="65">
        <v>1510</v>
      </c>
      <c r="F83" s="65">
        <v>772</v>
      </c>
      <c r="G83" s="65">
        <v>1526</v>
      </c>
      <c r="H83" s="65">
        <v>2298</v>
      </c>
    </row>
    <row r="84" spans="2:8" x14ac:dyDescent="0.3">
      <c r="B84" s="65" t="s">
        <v>123</v>
      </c>
      <c r="C84" s="65">
        <v>217</v>
      </c>
      <c r="D84" s="65">
        <v>730</v>
      </c>
      <c r="E84" s="65">
        <v>947</v>
      </c>
      <c r="F84" s="65">
        <v>434</v>
      </c>
      <c r="G84" s="65">
        <v>981</v>
      </c>
      <c r="H84" s="65">
        <v>1415</v>
      </c>
    </row>
    <row r="85" spans="2:8" x14ac:dyDescent="0.3">
      <c r="B85" s="65" t="s">
        <v>124</v>
      </c>
      <c r="C85" s="65">
        <v>145</v>
      </c>
      <c r="D85" s="65">
        <v>500</v>
      </c>
      <c r="E85" s="65">
        <v>645</v>
      </c>
      <c r="F85" s="65">
        <v>294</v>
      </c>
      <c r="G85" s="65">
        <v>629</v>
      </c>
      <c r="H85" s="65">
        <v>923</v>
      </c>
    </row>
    <row r="86" spans="2:8" x14ac:dyDescent="0.3">
      <c r="B86" s="65" t="s">
        <v>125</v>
      </c>
      <c r="C86" s="65">
        <v>86</v>
      </c>
      <c r="D86" s="65">
        <v>342</v>
      </c>
      <c r="E86" s="65">
        <v>428</v>
      </c>
      <c r="F86" s="65">
        <v>180</v>
      </c>
      <c r="G86" s="65">
        <v>491</v>
      </c>
      <c r="H86" s="65">
        <v>671</v>
      </c>
    </row>
    <row r="87" spans="2:8" x14ac:dyDescent="0.3">
      <c r="B87" s="65" t="s">
        <v>126</v>
      </c>
      <c r="C87" s="65">
        <v>52</v>
      </c>
      <c r="D87" s="65">
        <v>198</v>
      </c>
      <c r="E87" s="65">
        <v>250</v>
      </c>
      <c r="F87" s="65">
        <v>114</v>
      </c>
      <c r="G87" s="65">
        <v>374</v>
      </c>
      <c r="H87" s="65">
        <v>488</v>
      </c>
    </row>
    <row r="88" spans="2:8" x14ac:dyDescent="0.3">
      <c r="B88" s="65" t="s">
        <v>127</v>
      </c>
      <c r="C88" s="65">
        <v>28</v>
      </c>
      <c r="D88" s="65">
        <v>88</v>
      </c>
      <c r="E88" s="65">
        <v>116</v>
      </c>
      <c r="F88" s="65">
        <v>75</v>
      </c>
      <c r="G88" s="65">
        <v>243</v>
      </c>
      <c r="H88" s="65">
        <v>318</v>
      </c>
    </row>
    <row r="89" spans="2:8" x14ac:dyDescent="0.3">
      <c r="B89" s="65" t="s">
        <v>128</v>
      </c>
      <c r="C89" s="65">
        <v>13</v>
      </c>
      <c r="D89" s="65">
        <v>38</v>
      </c>
      <c r="E89" s="65">
        <v>51</v>
      </c>
      <c r="F89" s="65">
        <v>51</v>
      </c>
      <c r="G89" s="65">
        <v>178</v>
      </c>
      <c r="H89" s="65">
        <v>229</v>
      </c>
    </row>
    <row r="90" spans="2:8" x14ac:dyDescent="0.3">
      <c r="B90" s="65" t="s">
        <v>49</v>
      </c>
      <c r="C90" s="65"/>
      <c r="D90" s="65"/>
      <c r="E90" s="65"/>
      <c r="F90" s="65">
        <v>1</v>
      </c>
      <c r="G90" s="65">
        <v>1</v>
      </c>
      <c r="H90" s="65">
        <v>2</v>
      </c>
    </row>
    <row r="91" spans="2:8" x14ac:dyDescent="0.3">
      <c r="B91" s="33" t="s">
        <v>16</v>
      </c>
      <c r="C91" s="70">
        <v>3219</v>
      </c>
      <c r="D91" s="70">
        <v>9198</v>
      </c>
      <c r="E91" s="70">
        <v>12417</v>
      </c>
      <c r="F91" s="70">
        <v>6491</v>
      </c>
      <c r="G91" s="70">
        <v>12234</v>
      </c>
      <c r="H91" s="70">
        <v>18725</v>
      </c>
    </row>
    <row r="92" spans="2:8" x14ac:dyDescent="0.3">
      <c r="B92" s="153" t="s">
        <v>160</v>
      </c>
      <c r="C92" s="153"/>
      <c r="D92" s="153"/>
      <c r="E92" s="153"/>
      <c r="F92" s="153"/>
      <c r="G92" s="153"/>
      <c r="H92" s="153"/>
    </row>
    <row r="93" spans="2:8" ht="28.2" customHeight="1" x14ac:dyDescent="0.3">
      <c r="B93" s="127" t="s">
        <v>159</v>
      </c>
    </row>
    <row r="94" spans="2:8" x14ac:dyDescent="0.3">
      <c r="B94" s="143" t="s">
        <v>115</v>
      </c>
      <c r="C94" s="143" t="s">
        <v>76</v>
      </c>
      <c r="D94" s="143"/>
      <c r="E94" s="143" t="s">
        <v>129</v>
      </c>
      <c r="F94" s="143" t="s">
        <v>77</v>
      </c>
      <c r="G94" s="143"/>
      <c r="H94" s="143" t="s">
        <v>130</v>
      </c>
    </row>
    <row r="95" spans="2:8" x14ac:dyDescent="0.3">
      <c r="B95" s="143"/>
      <c r="C95" s="112" t="s">
        <v>116</v>
      </c>
      <c r="D95" s="112" t="s">
        <v>117</v>
      </c>
      <c r="E95" s="143"/>
      <c r="F95" s="112" t="s">
        <v>116</v>
      </c>
      <c r="G95" s="112" t="s">
        <v>117</v>
      </c>
      <c r="H95" s="143"/>
    </row>
    <row r="96" spans="2:8" x14ac:dyDescent="0.3">
      <c r="B96" s="65" t="s">
        <v>118</v>
      </c>
      <c r="C96" s="65">
        <v>225</v>
      </c>
      <c r="D96" s="65">
        <v>637</v>
      </c>
      <c r="E96" s="65">
        <v>862</v>
      </c>
      <c r="F96" s="65">
        <v>103</v>
      </c>
      <c r="G96" s="65">
        <v>240</v>
      </c>
      <c r="H96" s="65">
        <v>343</v>
      </c>
    </row>
    <row r="97" spans="2:12" x14ac:dyDescent="0.3">
      <c r="B97" s="65" t="s">
        <v>119</v>
      </c>
      <c r="C97" s="65">
        <v>947</v>
      </c>
      <c r="D97" s="65">
        <v>2127</v>
      </c>
      <c r="E97" s="65">
        <v>3074</v>
      </c>
      <c r="F97" s="65">
        <v>891</v>
      </c>
      <c r="G97" s="65">
        <v>1643</v>
      </c>
      <c r="H97" s="65">
        <v>2534</v>
      </c>
    </row>
    <row r="98" spans="2:12" x14ac:dyDescent="0.3">
      <c r="B98" s="65" t="s">
        <v>120</v>
      </c>
      <c r="C98" s="65">
        <v>883</v>
      </c>
      <c r="D98" s="65">
        <v>1962</v>
      </c>
      <c r="E98" s="65">
        <v>2845</v>
      </c>
      <c r="F98" s="65">
        <v>1042</v>
      </c>
      <c r="G98" s="65">
        <v>1755</v>
      </c>
      <c r="H98" s="65">
        <v>2797</v>
      </c>
    </row>
    <row r="99" spans="2:12" x14ac:dyDescent="0.3">
      <c r="B99" s="65" t="s">
        <v>121</v>
      </c>
      <c r="C99" s="65">
        <v>561</v>
      </c>
      <c r="D99" s="65">
        <v>1400</v>
      </c>
      <c r="E99" s="65">
        <v>1961</v>
      </c>
      <c r="F99" s="65">
        <v>712</v>
      </c>
      <c r="G99" s="65">
        <v>1385</v>
      </c>
      <c r="H99" s="65">
        <v>2097</v>
      </c>
    </row>
    <row r="100" spans="2:12" x14ac:dyDescent="0.3">
      <c r="B100" s="65" t="s">
        <v>122</v>
      </c>
      <c r="C100" s="65">
        <v>397</v>
      </c>
      <c r="D100" s="65">
        <v>989</v>
      </c>
      <c r="E100" s="65">
        <v>1386</v>
      </c>
      <c r="F100" s="65">
        <v>461</v>
      </c>
      <c r="G100" s="65">
        <v>941</v>
      </c>
      <c r="H100" s="65">
        <v>1402</v>
      </c>
    </row>
    <row r="101" spans="2:12" x14ac:dyDescent="0.3">
      <c r="B101" s="65" t="s">
        <v>123</v>
      </c>
      <c r="C101" s="65">
        <v>264</v>
      </c>
      <c r="D101" s="65">
        <v>667</v>
      </c>
      <c r="E101" s="65">
        <v>931</v>
      </c>
      <c r="F101" s="65">
        <v>280</v>
      </c>
      <c r="G101" s="65">
        <v>634</v>
      </c>
      <c r="H101" s="65">
        <v>914</v>
      </c>
    </row>
    <row r="102" spans="2:12" x14ac:dyDescent="0.3">
      <c r="B102" s="65" t="s">
        <v>124</v>
      </c>
      <c r="C102" s="65">
        <v>174</v>
      </c>
      <c r="D102" s="65">
        <v>408</v>
      </c>
      <c r="E102" s="65">
        <v>582</v>
      </c>
      <c r="F102" s="65">
        <v>176</v>
      </c>
      <c r="G102" s="65">
        <v>416</v>
      </c>
      <c r="H102" s="65">
        <v>592</v>
      </c>
    </row>
    <row r="103" spans="2:12" x14ac:dyDescent="0.3">
      <c r="B103" s="65" t="s">
        <v>125</v>
      </c>
      <c r="C103" s="65">
        <v>92</v>
      </c>
      <c r="D103" s="65">
        <v>285</v>
      </c>
      <c r="E103" s="65">
        <v>377</v>
      </c>
      <c r="F103" s="65">
        <v>104</v>
      </c>
      <c r="G103" s="65">
        <v>307</v>
      </c>
      <c r="H103" s="65">
        <v>411</v>
      </c>
    </row>
    <row r="104" spans="2:12" x14ac:dyDescent="0.3">
      <c r="B104" s="65" t="s">
        <v>126</v>
      </c>
      <c r="C104" s="65">
        <v>45</v>
      </c>
      <c r="D104" s="65">
        <v>165</v>
      </c>
      <c r="E104" s="65">
        <v>210</v>
      </c>
      <c r="F104" s="65">
        <v>73</v>
      </c>
      <c r="G104" s="65">
        <v>219</v>
      </c>
      <c r="H104" s="65">
        <v>292</v>
      </c>
    </row>
    <row r="105" spans="2:12" x14ac:dyDescent="0.3">
      <c r="B105" s="65" t="s">
        <v>127</v>
      </c>
      <c r="C105" s="65">
        <v>20</v>
      </c>
      <c r="D105" s="65">
        <v>98</v>
      </c>
      <c r="E105" s="65">
        <v>118</v>
      </c>
      <c r="F105" s="65">
        <v>46</v>
      </c>
      <c r="G105" s="65">
        <v>153</v>
      </c>
      <c r="H105" s="65">
        <v>199</v>
      </c>
    </row>
    <row r="106" spans="2:12" x14ac:dyDescent="0.3">
      <c r="B106" s="65" t="s">
        <v>128</v>
      </c>
      <c r="C106" s="65">
        <v>16</v>
      </c>
      <c r="D106" s="65">
        <v>41</v>
      </c>
      <c r="E106" s="65">
        <v>57</v>
      </c>
      <c r="F106" s="65">
        <v>26</v>
      </c>
      <c r="G106" s="65">
        <v>85</v>
      </c>
      <c r="H106" s="65">
        <v>111</v>
      </c>
    </row>
    <row r="107" spans="2:12" x14ac:dyDescent="0.3">
      <c r="B107" s="65" t="s">
        <v>49</v>
      </c>
      <c r="C107" s="65"/>
      <c r="D107" s="65">
        <v>1</v>
      </c>
      <c r="E107" s="65">
        <v>1</v>
      </c>
      <c r="F107" s="65">
        <v>1</v>
      </c>
      <c r="G107" s="65"/>
      <c r="H107" s="65">
        <v>1</v>
      </c>
    </row>
    <row r="108" spans="2:12" x14ac:dyDescent="0.3">
      <c r="B108" s="33" t="s">
        <v>16</v>
      </c>
      <c r="C108" s="70">
        <v>3624</v>
      </c>
      <c r="D108" s="70">
        <v>8780</v>
      </c>
      <c r="E108" s="70">
        <v>12404</v>
      </c>
      <c r="F108" s="70">
        <v>3915</v>
      </c>
      <c r="G108" s="70">
        <v>7778</v>
      </c>
      <c r="H108" s="70">
        <v>11693</v>
      </c>
    </row>
    <row r="109" spans="2:12" x14ac:dyDescent="0.3">
      <c r="B109" s="153" t="s">
        <v>160</v>
      </c>
      <c r="C109" s="153"/>
      <c r="D109" s="153"/>
      <c r="E109" s="153"/>
      <c r="F109" s="153"/>
      <c r="G109" s="153"/>
      <c r="H109" s="153"/>
    </row>
    <row r="111" spans="2:12" ht="112.8" customHeight="1" x14ac:dyDescent="0.3">
      <c r="B111" s="140" t="s">
        <v>166</v>
      </c>
      <c r="C111" s="140"/>
      <c r="D111" s="140"/>
      <c r="E111" s="140"/>
      <c r="F111" s="140"/>
      <c r="G111" s="140"/>
      <c r="H111" s="140"/>
      <c r="I111" s="140"/>
      <c r="J111" s="140"/>
      <c r="K111" s="140"/>
      <c r="L111" s="140"/>
    </row>
  </sheetData>
  <mergeCells count="38">
    <mergeCell ref="B111:L111"/>
    <mergeCell ref="B4:L4"/>
    <mergeCell ref="B9:B10"/>
    <mergeCell ref="C9:D9"/>
    <mergeCell ref="E9:E10"/>
    <mergeCell ref="F9:G9"/>
    <mergeCell ref="H9:H10"/>
    <mergeCell ref="C43:D43"/>
    <mergeCell ref="E43:E44"/>
    <mergeCell ref="F43:G43"/>
    <mergeCell ref="H43:H44"/>
    <mergeCell ref="B26:B27"/>
    <mergeCell ref="C26:D26"/>
    <mergeCell ref="E26:E27"/>
    <mergeCell ref="F26:G26"/>
    <mergeCell ref="H26:H27"/>
    <mergeCell ref="B109:H109"/>
    <mergeCell ref="B94:B95"/>
    <mergeCell ref="C94:D94"/>
    <mergeCell ref="E94:E95"/>
    <mergeCell ref="F94:G94"/>
    <mergeCell ref="H94:H95"/>
    <mergeCell ref="B24:H24"/>
    <mergeCell ref="B41:H41"/>
    <mergeCell ref="B58:H58"/>
    <mergeCell ref="B75:H75"/>
    <mergeCell ref="B92:H92"/>
    <mergeCell ref="B77:B78"/>
    <mergeCell ref="C77:D77"/>
    <mergeCell ref="E77:E78"/>
    <mergeCell ref="F77:G77"/>
    <mergeCell ref="H77:H78"/>
    <mergeCell ref="B60:B61"/>
    <mergeCell ref="C60:D60"/>
    <mergeCell ref="E60:E61"/>
    <mergeCell ref="F60:G60"/>
    <mergeCell ref="H60:H61"/>
    <mergeCell ref="B43:B44"/>
  </mergeCells>
  <pageMargins left="0.7" right="0.7" top="0.75" bottom="0.75" header="0.3" footer="0.3"/>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249977111117893"/>
  </sheetPr>
  <dimension ref="B1:I48"/>
  <sheetViews>
    <sheetView showGridLines="0" zoomScaleNormal="100" workbookViewId="0">
      <selection activeCell="C3" sqref="C3"/>
    </sheetView>
  </sheetViews>
  <sheetFormatPr baseColWidth="10" defaultRowHeight="14.4" x14ac:dyDescent="0.3"/>
  <cols>
    <col min="1" max="1" width="3.44140625" customWidth="1"/>
  </cols>
  <sheetData>
    <row r="1" spans="2:9" x14ac:dyDescent="0.3">
      <c r="I1" s="14" t="s">
        <v>0</v>
      </c>
    </row>
    <row r="2" spans="2:9" x14ac:dyDescent="0.3">
      <c r="I2" s="14" t="s">
        <v>1</v>
      </c>
    </row>
    <row r="5" spans="2:9" ht="18.600000000000001" customHeight="1" thickBot="1" x14ac:dyDescent="0.35">
      <c r="B5" s="141" t="s">
        <v>91</v>
      </c>
      <c r="C5" s="141"/>
      <c r="D5" s="141"/>
      <c r="E5" s="141"/>
      <c r="F5" s="141"/>
      <c r="G5" s="141"/>
      <c r="H5" s="141"/>
      <c r="I5" s="141"/>
    </row>
    <row r="7" spans="2:9" x14ac:dyDescent="0.3">
      <c r="B7" s="155" t="s">
        <v>93</v>
      </c>
      <c r="C7" s="155"/>
      <c r="D7" s="155"/>
      <c r="E7" s="155"/>
      <c r="F7" s="155"/>
      <c r="G7" s="155"/>
      <c r="H7" s="155"/>
      <c r="I7" s="155"/>
    </row>
    <row r="8" spans="2:9" x14ac:dyDescent="0.3">
      <c r="B8" s="16"/>
      <c r="C8" s="16"/>
      <c r="D8" s="16"/>
      <c r="E8" s="16"/>
      <c r="F8" s="16"/>
      <c r="G8" s="16"/>
      <c r="H8" s="16"/>
      <c r="I8" s="16"/>
    </row>
    <row r="9" spans="2:9" ht="15" customHeight="1" x14ac:dyDescent="0.3">
      <c r="B9" s="154" t="s">
        <v>95</v>
      </c>
      <c r="C9" s="154"/>
      <c r="D9" s="154"/>
      <c r="E9" s="154"/>
      <c r="F9" s="154"/>
      <c r="G9" s="154"/>
      <c r="H9" s="154"/>
      <c r="I9" s="154"/>
    </row>
    <row r="10" spans="2:9" x14ac:dyDescent="0.3">
      <c r="B10" s="154"/>
      <c r="C10" s="154"/>
      <c r="D10" s="154"/>
      <c r="E10" s="154"/>
      <c r="F10" s="154"/>
      <c r="G10" s="154"/>
      <c r="H10" s="154"/>
      <c r="I10" s="154"/>
    </row>
    <row r="11" spans="2:9" x14ac:dyDescent="0.3">
      <c r="B11" s="154"/>
      <c r="C11" s="154"/>
      <c r="D11" s="154"/>
      <c r="E11" s="154"/>
      <c r="F11" s="154"/>
      <c r="G11" s="154"/>
      <c r="H11" s="154"/>
      <c r="I11" s="154"/>
    </row>
    <row r="12" spans="2:9" x14ac:dyDescent="0.3">
      <c r="B12" s="154"/>
      <c r="C12" s="154"/>
      <c r="D12" s="154"/>
      <c r="E12" s="154"/>
      <c r="F12" s="154"/>
      <c r="G12" s="154"/>
      <c r="H12" s="154"/>
      <c r="I12" s="154"/>
    </row>
    <row r="13" spans="2:9" x14ac:dyDescent="0.3">
      <c r="B13" s="17"/>
      <c r="C13" s="17"/>
      <c r="D13" s="17"/>
      <c r="E13" s="17"/>
      <c r="F13" s="17"/>
      <c r="G13" s="17"/>
      <c r="H13" s="17"/>
      <c r="I13" s="17"/>
    </row>
    <row r="14" spans="2:9" ht="15" customHeight="1" x14ac:dyDescent="0.3">
      <c r="B14" s="156" t="s">
        <v>96</v>
      </c>
      <c r="C14" s="156"/>
      <c r="D14" s="156"/>
      <c r="E14" s="156"/>
      <c r="F14" s="156"/>
      <c r="G14" s="156"/>
      <c r="H14" s="156"/>
      <c r="I14" s="156"/>
    </row>
    <row r="15" spans="2:9" x14ac:dyDescent="0.3">
      <c r="B15" s="156"/>
      <c r="C15" s="156"/>
      <c r="D15" s="156"/>
      <c r="E15" s="156"/>
      <c r="F15" s="156"/>
      <c r="G15" s="156"/>
      <c r="H15" s="156"/>
      <c r="I15" s="156"/>
    </row>
    <row r="16" spans="2:9" x14ac:dyDescent="0.3">
      <c r="B16" s="156"/>
      <c r="C16" s="156"/>
      <c r="D16" s="156"/>
      <c r="E16" s="156"/>
      <c r="F16" s="156"/>
      <c r="G16" s="156"/>
      <c r="H16" s="156"/>
      <c r="I16" s="156"/>
    </row>
    <row r="17" spans="2:9" x14ac:dyDescent="0.3">
      <c r="B17" s="156"/>
      <c r="C17" s="156"/>
      <c r="D17" s="156"/>
      <c r="E17" s="156"/>
      <c r="F17" s="156"/>
      <c r="G17" s="156"/>
      <c r="H17" s="156"/>
      <c r="I17" s="156"/>
    </row>
    <row r="18" spans="2:9" x14ac:dyDescent="0.3">
      <c r="B18" s="156"/>
      <c r="C18" s="156"/>
      <c r="D18" s="156"/>
      <c r="E18" s="156"/>
      <c r="F18" s="156"/>
      <c r="G18" s="156"/>
      <c r="H18" s="156"/>
      <c r="I18" s="156"/>
    </row>
    <row r="20" spans="2:9" ht="15" customHeight="1" x14ac:dyDescent="0.3">
      <c r="B20" s="154" t="s">
        <v>97</v>
      </c>
      <c r="C20" s="154"/>
      <c r="D20" s="154"/>
      <c r="E20" s="154"/>
      <c r="F20" s="154"/>
      <c r="G20" s="154"/>
      <c r="H20" s="154"/>
      <c r="I20" s="154"/>
    </row>
    <row r="21" spans="2:9" x14ac:dyDescent="0.3">
      <c r="B21" s="154"/>
      <c r="C21" s="154"/>
      <c r="D21" s="154"/>
      <c r="E21" s="154"/>
      <c r="F21" s="154"/>
      <c r="G21" s="154"/>
      <c r="H21" s="154"/>
      <c r="I21" s="154"/>
    </row>
    <row r="22" spans="2:9" x14ac:dyDescent="0.3">
      <c r="B22" s="154"/>
      <c r="C22" s="154"/>
      <c r="D22" s="154"/>
      <c r="E22" s="154"/>
      <c r="F22" s="154"/>
      <c r="G22" s="154"/>
      <c r="H22" s="154"/>
      <c r="I22" s="154"/>
    </row>
    <row r="24" spans="2:9" ht="15" customHeight="1" x14ac:dyDescent="0.3">
      <c r="B24" s="154" t="s">
        <v>98</v>
      </c>
      <c r="C24" s="154"/>
      <c r="D24" s="154"/>
      <c r="E24" s="154"/>
      <c r="F24" s="154"/>
      <c r="G24" s="154"/>
      <c r="H24" s="154"/>
      <c r="I24" s="154"/>
    </row>
    <row r="25" spans="2:9" x14ac:dyDescent="0.3">
      <c r="B25" s="154"/>
      <c r="C25" s="154"/>
      <c r="D25" s="154"/>
      <c r="E25" s="154"/>
      <c r="F25" s="154"/>
      <c r="G25" s="154"/>
      <c r="H25" s="154"/>
      <c r="I25" s="154"/>
    </row>
    <row r="26" spans="2:9" x14ac:dyDescent="0.3">
      <c r="B26" s="18"/>
      <c r="C26" s="18"/>
      <c r="D26" s="18"/>
      <c r="E26" s="18"/>
      <c r="F26" s="18"/>
      <c r="G26" s="18"/>
      <c r="H26" s="18"/>
      <c r="I26" s="18"/>
    </row>
    <row r="27" spans="2:9" ht="15" customHeight="1" x14ac:dyDescent="0.3">
      <c r="B27" s="18"/>
      <c r="C27" s="154" t="s">
        <v>99</v>
      </c>
      <c r="D27" s="154"/>
      <c r="E27" s="154"/>
      <c r="F27" s="154"/>
      <c r="G27" s="154"/>
      <c r="H27" s="154"/>
      <c r="I27" s="154"/>
    </row>
    <row r="28" spans="2:9" x14ac:dyDescent="0.3">
      <c r="C28" s="154"/>
      <c r="D28" s="154"/>
      <c r="E28" s="154"/>
      <c r="F28" s="154"/>
      <c r="G28" s="154"/>
      <c r="H28" s="154"/>
      <c r="I28" s="154"/>
    </row>
    <row r="29" spans="2:9" x14ac:dyDescent="0.3">
      <c r="C29" s="154"/>
      <c r="D29" s="154"/>
      <c r="E29" s="154"/>
      <c r="F29" s="154"/>
      <c r="G29" s="154"/>
      <c r="H29" s="154"/>
      <c r="I29" s="154"/>
    </row>
    <row r="30" spans="2:9" x14ac:dyDescent="0.3">
      <c r="C30" s="18"/>
      <c r="D30" s="18"/>
      <c r="E30" s="18"/>
      <c r="F30" s="18"/>
      <c r="G30" s="18"/>
      <c r="H30" s="18"/>
      <c r="I30" s="18"/>
    </row>
    <row r="31" spans="2:9" x14ac:dyDescent="0.3">
      <c r="C31" s="154" t="s">
        <v>100</v>
      </c>
      <c r="D31" s="154"/>
      <c r="E31" s="154"/>
      <c r="F31" s="154"/>
      <c r="G31" s="154"/>
      <c r="H31" s="154"/>
      <c r="I31" s="154"/>
    </row>
    <row r="32" spans="2:9" x14ac:dyDescent="0.3">
      <c r="C32" s="154"/>
      <c r="D32" s="154"/>
      <c r="E32" s="154"/>
      <c r="F32" s="154"/>
      <c r="G32" s="154"/>
      <c r="H32" s="154"/>
      <c r="I32" s="154"/>
    </row>
    <row r="33" spans="2:9" x14ac:dyDescent="0.3">
      <c r="C33" s="154"/>
      <c r="D33" s="154"/>
      <c r="E33" s="154"/>
      <c r="F33" s="154"/>
      <c r="G33" s="154"/>
      <c r="H33" s="154"/>
      <c r="I33" s="154"/>
    </row>
    <row r="34" spans="2:9" x14ac:dyDescent="0.3">
      <c r="C34" s="154"/>
      <c r="D34" s="154"/>
      <c r="E34" s="154"/>
      <c r="F34" s="154"/>
      <c r="G34" s="154"/>
      <c r="H34" s="154"/>
      <c r="I34" s="154"/>
    </row>
    <row r="36" spans="2:9" x14ac:dyDescent="0.3">
      <c r="B36" s="154" t="s">
        <v>101</v>
      </c>
      <c r="C36" s="154"/>
      <c r="D36" s="154"/>
      <c r="E36" s="154"/>
      <c r="F36" s="154"/>
      <c r="G36" s="154"/>
      <c r="H36" s="154"/>
      <c r="I36" s="154"/>
    </row>
    <row r="37" spans="2:9" x14ac:dyDescent="0.3">
      <c r="B37" s="154"/>
      <c r="C37" s="154"/>
      <c r="D37" s="154"/>
      <c r="E37" s="154"/>
      <c r="F37" s="154"/>
      <c r="G37" s="154"/>
      <c r="H37" s="154"/>
      <c r="I37" s="154"/>
    </row>
    <row r="39" spans="2:9" x14ac:dyDescent="0.3">
      <c r="B39" s="154" t="s">
        <v>102</v>
      </c>
      <c r="C39" s="154"/>
      <c r="D39" s="154"/>
    </row>
    <row r="41" spans="2:9" x14ac:dyDescent="0.3">
      <c r="C41" s="19" t="s">
        <v>103</v>
      </c>
    </row>
    <row r="42" spans="2:9" x14ac:dyDescent="0.3">
      <c r="C42" s="19" t="s">
        <v>104</v>
      </c>
    </row>
    <row r="43" spans="2:9" x14ac:dyDescent="0.3">
      <c r="C43" s="19" t="s">
        <v>105</v>
      </c>
    </row>
    <row r="44" spans="2:9" x14ac:dyDescent="0.3">
      <c r="C44" s="19" t="s">
        <v>106</v>
      </c>
    </row>
    <row r="46" spans="2:9" x14ac:dyDescent="0.3">
      <c r="B46" s="19" t="s">
        <v>107</v>
      </c>
    </row>
    <row r="48" spans="2:9" x14ac:dyDescent="0.3">
      <c r="B48" s="19" t="s">
        <v>108</v>
      </c>
    </row>
  </sheetData>
  <mergeCells count="10">
    <mergeCell ref="C31:I34"/>
    <mergeCell ref="B36:I37"/>
    <mergeCell ref="B39:D39"/>
    <mergeCell ref="B5:I5"/>
    <mergeCell ref="B7:I7"/>
    <mergeCell ref="B9:I12"/>
    <mergeCell ref="B14:I18"/>
    <mergeCell ref="B20:I22"/>
    <mergeCell ref="B24:I25"/>
    <mergeCell ref="C27:I2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Indice</vt:lpstr>
      <vt:lpstr>Tabla 1</vt:lpstr>
      <vt:lpstr>Tabla 2</vt:lpstr>
      <vt:lpstr>Tabla 3</vt:lpstr>
      <vt:lpstr>Tabla 4</vt:lpstr>
      <vt:lpstr>Tabla 5</vt:lpstr>
      <vt:lpstr>Tabla 6</vt:lpstr>
      <vt:lpstr>Tabla 7</vt:lpstr>
      <vt:lpstr>Glosario</vt:lpstr>
      <vt:lpstr>'Tabla 1'!_Toc510444097</vt:lpstr>
      <vt:lpstr>'Tabla 2'!_Toc510444098</vt:lpstr>
      <vt:lpstr>'Tabla 5'!_Toc510444098</vt:lpstr>
      <vt:lpstr>'Tabla 6'!_Toc510444098</vt:lpstr>
      <vt:lpstr>'Tabla 7'!_Toc510444098</vt:lpstr>
      <vt:lpstr>Indice!_Toc510444364</vt:lpstr>
      <vt:lpstr>Indice!_Toc510444365</vt:lpstr>
      <vt:lpstr>'Tabla 1'!_Toc510444369</vt:lpstr>
      <vt:lpstr>Indice!_Toc512245745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Gisele</cp:lastModifiedBy>
  <cp:lastPrinted>2020-06-10T13:46:52Z</cp:lastPrinted>
  <dcterms:created xsi:type="dcterms:W3CDTF">2020-06-10T13:35:31Z</dcterms:created>
  <dcterms:modified xsi:type="dcterms:W3CDTF">2020-07-30T15:53:57Z</dcterms:modified>
</cp:coreProperties>
</file>