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MTESS 2018\Documentos Observatorio Laboral 2018-2020\2020\COVID19\ENTRADAS Y SALIDAS\"/>
    </mc:Choice>
  </mc:AlternateContent>
  <xr:revisionPtr revIDLastSave="0" documentId="13_ncr:1_{9F4AB891-4279-4B30-B4FE-8BE794FAE4EF}" xr6:coauthVersionLast="45" xr6:coauthVersionMax="45" xr10:uidLastSave="{00000000-0000-0000-0000-000000000000}"/>
  <bookViews>
    <workbookView xWindow="-108" yWindow="-108" windowWidth="23256" windowHeight="12576" tabRatio="869" activeTab="5" xr2:uid="{00000000-000D-0000-FFFF-FFFF00000000}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10" r:id="rId6"/>
    <sheet name="Tabla 6" sheetId="7" r:id="rId7"/>
    <sheet name="Glosario" sheetId="9" r:id="rId8"/>
  </sheets>
  <definedNames>
    <definedName name="_Toc510444097" localSheetId="1">'Tabla 1'!$B$7</definedName>
    <definedName name="_Toc510444098" localSheetId="2">'Tabla 2'!$B$7</definedName>
    <definedName name="_Toc510444098" localSheetId="5">'Tabla 5'!$B$7</definedName>
    <definedName name="_Toc510444098" localSheetId="6">'Tabla 6'!$B$7</definedName>
    <definedName name="_Toc510444364" localSheetId="0">Indice!$B$19</definedName>
    <definedName name="_Toc510444365" localSheetId="0">Indice!$B$42</definedName>
    <definedName name="_Toc510444369" localSheetId="1">'Tabla 1'!$B$5</definedName>
    <definedName name="_Toc512245745" localSheetId="0">Indice!$B$5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R21" i="3" l="1"/>
  <c r="B15" i="1" l="1"/>
  <c r="B14" i="1"/>
  <c r="B12" i="1"/>
  <c r="B11" i="1"/>
  <c r="B10" i="1"/>
  <c r="B9" i="1"/>
  <c r="Q42" i="4" l="1"/>
  <c r="P42" i="4"/>
  <c r="O42" i="4"/>
  <c r="Q23" i="4"/>
  <c r="P23" i="4"/>
  <c r="O23" i="4"/>
  <c r="Q22" i="3"/>
  <c r="Q21" i="3"/>
  <c r="Q20" i="3"/>
  <c r="Q19" i="3"/>
  <c r="Q18" i="3"/>
  <c r="Q17" i="3"/>
  <c r="Q16" i="3"/>
  <c r="Q15" i="3"/>
  <c r="Q14" i="3"/>
  <c r="Q13" i="3"/>
  <c r="Q12" i="3"/>
  <c r="Q11" i="3"/>
  <c r="Q23" i="3" l="1"/>
</calcChain>
</file>

<file path=xl/sharedStrings.xml><?xml version="1.0" encoding="utf-8"?>
<sst xmlns="http://schemas.openxmlformats.org/spreadsheetml/2006/main" count="550" uniqueCount="140">
  <si>
    <t>Ministerio de Trabajo, Empleo y Seguridad Social</t>
  </si>
  <si>
    <t>Serie de datos de los principales registros administrativos</t>
  </si>
  <si>
    <t xml:space="preserve">Entrada de personal </t>
  </si>
  <si>
    <t>Salida de personal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</si>
  <si>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</si>
  <si>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</si>
  <si>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</si>
  <si>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</si>
  <si>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</si>
  <si>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</si>
  <si>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</si>
  <si>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</si>
  <si>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</si>
  <si>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</si>
  <si>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</si>
  <si>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</si>
  <si>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general</t>
  </si>
  <si>
    <t>ENTRADA</t>
  </si>
  <si>
    <t>Mujeres
32,2%</t>
  </si>
  <si>
    <t>Hombres
67,8%</t>
  </si>
  <si>
    <t>Deferencia</t>
  </si>
  <si>
    <t>Mujeres
33,7%</t>
  </si>
  <si>
    <t>Hombres
66,3%</t>
  </si>
  <si>
    <t>Mujeres
34,8%</t>
  </si>
  <si>
    <t>Hombres
65,2%</t>
  </si>
  <si>
    <t>Mujeres
36%</t>
  </si>
  <si>
    <t>Hombres
64%</t>
  </si>
  <si>
    <t>Mujeres 36%</t>
  </si>
  <si>
    <t>Hombres 64%</t>
  </si>
  <si>
    <t>SALIDA</t>
  </si>
  <si>
    <t>Mujeres
32%</t>
  </si>
  <si>
    <t>Hombres
68%</t>
  </si>
  <si>
    <t>Mujeres
32,1%</t>
  </si>
  <si>
    <t>Hombres
67,9%</t>
  </si>
  <si>
    <t>Mujeres
33,4%</t>
  </si>
  <si>
    <t>Hombres
66,6%</t>
  </si>
  <si>
    <t>Mujeres
35,2%</t>
  </si>
  <si>
    <t>Hombres
64,8%</t>
  </si>
  <si>
    <t>Mujeres 39%</t>
  </si>
  <si>
    <t>Hombres 61%</t>
  </si>
  <si>
    <t>Total</t>
  </si>
  <si>
    <t>Abandono lugar trabajo</t>
  </si>
  <si>
    <t>Cambio número Patronal de IPS</t>
  </si>
  <si>
    <t>Cierre / clausura</t>
  </si>
  <si>
    <t>Defunción</t>
  </si>
  <si>
    <t>Despido injustificado</t>
  </si>
  <si>
    <t>Despido justificado</t>
  </si>
  <si>
    <t>Despido</t>
  </si>
  <si>
    <t>Entrada Personal</t>
  </si>
  <si>
    <t>Jubilación</t>
  </si>
  <si>
    <t>NR</t>
  </si>
  <si>
    <t>Renuncia</t>
  </si>
  <si>
    <t>Termino de contrato</t>
  </si>
  <si>
    <t>Término contrato mutuo consentimiento según Art 78 inc. b)</t>
  </si>
  <si>
    <t>Traslado</t>
  </si>
  <si>
    <t>Zafra</t>
  </si>
  <si>
    <t>Septiembre</t>
  </si>
  <si>
    <t>Departamento</t>
  </si>
  <si>
    <t>Entrada de Personal</t>
  </si>
  <si>
    <t>ALTO PARAGUAY</t>
  </si>
  <si>
    <t>ALTO PARANÁ</t>
  </si>
  <si>
    <t>AMAMBAY</t>
  </si>
  <si>
    <t>BOQUERÓN</t>
  </si>
  <si>
    <t>CAAGUAZÚ</t>
  </si>
  <si>
    <t>CAAZAPÁ</t>
  </si>
  <si>
    <t>CANINDEYÚ</t>
  </si>
  <si>
    <t>CAPITAL (ASUNCIÓN)</t>
  </si>
  <si>
    <t>CENTRAL</t>
  </si>
  <si>
    <t>CONCEPCIÓN</t>
  </si>
  <si>
    <t>CORDILLERA</t>
  </si>
  <si>
    <t>GUAIRÁ</t>
  </si>
  <si>
    <t>ITAPÚA</t>
  </si>
  <si>
    <t>MISIONES</t>
  </si>
  <si>
    <t>ÑEEMBUCÚ</t>
  </si>
  <si>
    <t>PARAGUARÍ</t>
  </si>
  <si>
    <t>PRESIDENTE HAYES</t>
  </si>
  <si>
    <t>SAN PEDRO</t>
  </si>
  <si>
    <t>Entrada</t>
  </si>
  <si>
    <t>Salida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</si>
  <si>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</si>
  <si>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</si>
  <si>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</si>
  <si>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</si>
  <si>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</si>
  <si>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</si>
  <si>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</si>
  <si>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</si>
  <si>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</si>
  <si>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</si>
  <si>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y más</t>
  </si>
  <si>
    <t>s/d</t>
  </si>
  <si>
    <t>Salida de Personal</t>
  </si>
  <si>
    <t>Comunicaciones de Entradas y Salidas</t>
  </si>
  <si>
    <t>ÍNDICE</t>
  </si>
  <si>
    <t>GLOSARIO</t>
  </si>
  <si>
    <t>Comunicaciones de Entradas y Salidad</t>
  </si>
  <si>
    <r>
      <t>Clasificación Industrial Internacional Uniforme de todas las actividades económicas (CIIU):</t>
    </r>
    <r>
      <rPr>
        <sz val="11"/>
        <color theme="1"/>
        <rFont val="Calibri"/>
        <family val="2"/>
        <scheme val="minor"/>
      </rPr>
      <t xml:space="preserve"> es la clasificación internacional de referencia de las actividades productivas. Su propósito principal es ofrecer un conjunto de categorías de actividades que se pueda utilizar para la reunión y difusión de datos estadísticos de acuerdo con esas actividades.</t>
    </r>
  </si>
  <si>
    <t>La estructura de la cuarta revisión de la CIIU fue examinada y aprobada por la Comisión de Estadística en su 37º período de sesiones, celebrado en marzo de 2006,1 como la norma internacionalmente aceptada. Sustituye ahora a la tercera revisión de la clasificación y su actualización, la revisión 3.1, que vienen utilizándose desde 1989 y 2002, respectivamente. (Este clasificador fue utilizado en la categorización de las actividades económicas).</t>
  </si>
  <si>
    <r>
      <t>Dirección Registro Obrero Patronal (DROP):</t>
    </r>
    <r>
      <rPr>
        <sz val="11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</si>
  <si>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t>Empresa:</t>
    </r>
    <r>
      <rPr>
        <sz val="11"/>
        <color theme="1"/>
        <rFont val="Calibri"/>
        <family val="2"/>
        <scheme val="minor"/>
      </rPr>
      <t xml:space="preserve"> Unidad productiva, integrada por elementos humanos, materiales y técnicos, que tiene el objetivo de obtener utilidades a través de su participación en el mercado de bienes y servicios.</t>
    </r>
  </si>
  <si>
    <r>
      <t>Unipersonal:</t>
    </r>
    <r>
      <rPr>
        <sz val="11"/>
        <color theme="1"/>
        <rFont val="Calibri"/>
        <family val="2"/>
        <scheme val="minor"/>
      </rPr>
      <t xml:space="preserve"> Unidad productiva perteneciente a una persona física, en la que se utilice en forma conjunta el capital y el trabajo, en cualquier proporción, con el objeto de obtener un resultado económico, con excepción de los servicios de carácter personal.</t>
    </r>
  </si>
  <si>
    <r>
      <t>Sociedades:</t>
    </r>
    <r>
      <rPr>
        <sz val="11"/>
        <color theme="1"/>
        <rFont val="Calibri"/>
        <family val="2"/>
        <scheme val="minor"/>
      </rPr>
      <t xml:space="preserve"> Unidad productiva constituida por varias personas que se asocian y, mediante un contrato, se obligan a poner en común bienes, dinero o trabajo. La característica fundamental de las sociedades es que mediante dicho contrato nace una persona jurídica nueva y distinta de las personas físicas que conforman la empresa.</t>
    </r>
  </si>
  <si>
    <r>
      <t>Empleador:</t>
    </r>
    <r>
      <rPr>
        <sz val="11"/>
        <color theme="1"/>
        <rFont val="Calibri"/>
        <family val="2"/>
        <scheme val="minor"/>
      </rPr>
      <t xml:space="preserve"> la persona física o jurídica que da empleo o que utiliza los servicios intelectuales o materiales de una o más personas en virtud de un contrato de trabajo.</t>
    </r>
  </si>
  <si>
    <t>Empresas según su tamaño:</t>
  </si>
  <si>
    <r>
      <t>Micro:</t>
    </r>
    <r>
      <rPr>
        <sz val="11"/>
        <color theme="1"/>
        <rFont val="Calibri"/>
        <family val="2"/>
        <scheme val="minor"/>
      </rPr>
      <t xml:space="preserve"> empresas con 10 trabajadores o menos</t>
    </r>
  </si>
  <si>
    <r>
      <t>Pequeña:</t>
    </r>
    <r>
      <rPr>
        <sz val="11"/>
        <color theme="1"/>
        <rFont val="Calibri"/>
        <family val="2"/>
        <scheme val="minor"/>
      </rPr>
      <t xml:space="preserve"> empresas entre 11 y 30 trabajadores</t>
    </r>
  </si>
  <si>
    <r>
      <t>Mediana:</t>
    </r>
    <r>
      <rPr>
        <sz val="11"/>
        <color theme="1"/>
        <rFont val="Calibri"/>
        <family val="2"/>
        <scheme val="minor"/>
      </rPr>
      <t xml:space="preserve"> empresas entre 31 y 50 trabajadores</t>
    </r>
  </si>
  <si>
    <r>
      <t>Grande:</t>
    </r>
    <r>
      <rPr>
        <sz val="11"/>
        <color theme="1"/>
        <rFont val="Calibri"/>
        <family val="2"/>
        <scheme val="minor"/>
      </rPr>
      <t xml:space="preserve"> empresas con más de 50 trabajadore</t>
    </r>
  </si>
  <si>
    <r>
      <t>MTESS:</t>
    </r>
    <r>
      <rPr>
        <sz val="11"/>
        <color theme="1"/>
        <rFont val="Calibri"/>
        <family val="2"/>
        <scheme val="minor"/>
      </rPr>
      <t xml:space="preserve"> Ministerio de Trabajo, Empleo y Seguridad Social.</t>
    </r>
  </si>
  <si>
    <r>
      <t>Trabajador:</t>
    </r>
    <r>
      <rPr>
        <sz val="11"/>
        <color theme="1"/>
        <rFont val="Calibri"/>
        <family val="2"/>
        <scheme val="minor"/>
      </rPr>
      <t xml:space="preserve"> la persona física empleada por otra persona física o jurídica.</t>
    </r>
  </si>
  <si>
    <t>Motivo de Salida</t>
  </si>
  <si>
    <r>
      <rPr>
        <b/>
        <sz val="11"/>
        <color rgb="FF000000"/>
        <rFont val="Calibri"/>
        <family val="2"/>
        <scheme val="minor"/>
      </rPr>
      <t>Tabla 1:</t>
    </r>
    <r>
      <rPr>
        <sz val="11"/>
        <color rgb="FF000000"/>
        <rFont val="Calibri"/>
        <family val="2"/>
        <scheme val="minor"/>
      </rPr>
      <t xml:space="preserve"> Distribución de los movimientos de entrada y salida por meses. Periodo 2015-2019</t>
    </r>
  </si>
  <si>
    <t>Diferencia entre Entradas y Salidas</t>
  </si>
  <si>
    <r>
      <rPr>
        <b/>
        <sz val="10"/>
        <color rgb="FF000000"/>
        <rFont val="Calibri"/>
        <family val="2"/>
        <scheme val="minor"/>
      </rPr>
      <t xml:space="preserve">Tabla 2: </t>
    </r>
    <r>
      <rPr>
        <sz val="10"/>
        <color rgb="FF000000"/>
        <rFont val="Calibri"/>
        <family val="2"/>
        <scheme val="minor"/>
      </rPr>
      <t>Distribución de los movimientos de entrada y salida por meses según sexo. Periodo 2015-2019</t>
    </r>
  </si>
  <si>
    <r>
      <rPr>
        <b/>
        <sz val="10"/>
        <rFont val="Calibri"/>
        <family val="2"/>
        <scheme val="minor"/>
      </rPr>
      <t>Tabla 3:</t>
    </r>
    <r>
      <rPr>
        <sz val="10"/>
        <rFont val="Calibri"/>
        <family val="2"/>
        <scheme val="minor"/>
      </rPr>
      <t xml:space="preserve"> Distribución de los movimientos salida según motivo de salida. Año 2019</t>
    </r>
  </si>
  <si>
    <r>
      <rPr>
        <b/>
        <sz val="10"/>
        <rFont val="Calibri"/>
        <family val="2"/>
        <scheme val="minor"/>
      </rPr>
      <t>Tabla 4:</t>
    </r>
    <r>
      <rPr>
        <sz val="10"/>
        <rFont val="Calibri"/>
        <family val="2"/>
        <scheme val="minor"/>
      </rPr>
      <t xml:space="preserve"> Distribución de los movimientos de entrada y salida, por departamento. Año 2019</t>
    </r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</si>
  <si>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Dirección de Observatorio Laboral con datos de la DROP – MTESS. Año 2019</t>
    </r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</si>
  <si>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Dirección de Observatorio Laboral con datos de la DROP – MTESS. Periodo 2015- 2019</t>
    </r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</si>
  <si>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Dirección de Observatorio Laboral con datos de la DROP – MTESS. Periodo 2015- 2019</t>
    </r>
  </si>
  <si>
    <r>
      <rPr>
        <b/>
        <sz val="11"/>
        <color rgb="FF000000"/>
        <rFont val="Calibri"/>
        <family val="2"/>
        <scheme val="minor"/>
      </rPr>
      <t xml:space="preserve">Tabla 6: </t>
    </r>
    <r>
      <rPr>
        <sz val="11"/>
        <color rgb="FF000000"/>
        <rFont val="Calibri"/>
        <family val="2"/>
        <scheme val="minor"/>
      </rPr>
      <t>Distribución de los movimientos de entrada y salida por grupos de edad. Periodo 2015-2019</t>
    </r>
  </si>
  <si>
    <r>
      <rPr>
        <b/>
        <sz val="11"/>
        <color rgb="FF000000"/>
        <rFont val="Calibri"/>
        <family val="2"/>
        <scheme val="minor"/>
      </rPr>
      <t xml:space="preserve">Tabla 5: </t>
    </r>
    <r>
      <rPr>
        <sz val="11"/>
        <color rgb="FF000000"/>
        <rFont val="Calibri"/>
        <family val="2"/>
        <scheme val="minor"/>
      </rPr>
      <t>Distribución de los movimientos de entrada y salida por grupos de edad y sexo. Año 2019</t>
    </r>
  </si>
  <si>
    <t>Grupo de edad</t>
  </si>
  <si>
    <t>Femenino</t>
  </si>
  <si>
    <t>Masculino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</si>
  <si>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</si>
  <si>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</si>
  <si>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</si>
  <si>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</si>
  <si>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</si>
  <si>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</si>
  <si>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</si>
  <si>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</si>
  <si>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</si>
  <si>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</si>
  <si>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años y más</t>
  </si>
  <si>
    <t>Total entrada</t>
  </si>
  <si>
    <t>Total salida</t>
  </si>
  <si>
    <t>65 año y más</t>
  </si>
  <si>
    <t xml:space="preserve">50 a 54 años 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</si>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</sst>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FFFF"/>
      <name val="Cambria"/>
      <family val="1"/>
    </font>
    <font>
      <sz val="10"/>
      <color rgb="FFFFFFFF"/>
      <name val="Cambria"/>
      <family val="1"/>
    </font>
    <font>
      <sz val="10"/>
      <color theme="0"/>
      <name val="Cambria"/>
      <family val="1"/>
    </font>
    <font>
      <b/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CC99"/>
      <name val="Calibri"/>
      <family val="2"/>
      <scheme val="minor"/>
    </font>
    <font>
      <sz val="10"/>
      <color rgb="FF00CC9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CC9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4"/>
      <color rgb="FF008080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color rgb="FF00808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9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/>
    <xf numFmtId="0" fontId="0" fillId="0" borderId="0" xfId="0" applyNumberFormat="1"/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Fill="1" applyBorder="1" applyAlignment="1">
      <alignment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left" vertical="top"/>
    </xf>
    <xf numFmtId="3" fontId="17" fillId="0" borderId="0" xfId="4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/>
    </xf>
    <xf numFmtId="0" fontId="15" fillId="0" borderId="0" xfId="4" applyFont="1" applyFill="1" applyBorder="1" applyAlignment="1">
      <alignment horizontal="left" vertical="top"/>
    </xf>
    <xf numFmtId="3" fontId="15" fillId="0" borderId="0" xfId="4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27" fillId="0" borderId="0" xfId="0" applyFont="1"/>
    <xf numFmtId="0" fontId="0" fillId="0" borderId="0" xfId="0" applyFont="1"/>
    <xf numFmtId="0" fontId="0" fillId="0" borderId="0" xfId="0" applyFont="1" applyBorder="1"/>
    <xf numFmtId="0" fontId="30" fillId="0" borderId="0" xfId="0" applyFont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" fontId="22" fillId="0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3" fontId="33" fillId="0" borderId="3" xfId="2" applyNumberFormat="1" applyFont="1" applyFill="1" applyBorder="1" applyAlignment="1">
      <alignment horizontal="center" vertical="center"/>
    </xf>
    <xf numFmtId="3" fontId="33" fillId="0" borderId="3" xfId="3" applyNumberFormat="1" applyFont="1" applyFill="1" applyBorder="1" applyAlignment="1">
      <alignment horizontal="center" vertical="center"/>
    </xf>
    <xf numFmtId="3" fontId="33" fillId="0" borderId="1" xfId="2" applyNumberFormat="1" applyFont="1" applyBorder="1" applyAlignment="1">
      <alignment horizontal="center" vertical="center"/>
    </xf>
    <xf numFmtId="3" fontId="33" fillId="0" borderId="1" xfId="3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vertical="center"/>
    </xf>
    <xf numFmtId="0" fontId="0" fillId="0" borderId="0" xfId="0" applyNumberFormat="1" applyFont="1" applyBorder="1"/>
    <xf numFmtId="0" fontId="35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center" vertical="center"/>
    </xf>
    <xf numFmtId="0" fontId="29" fillId="2" borderId="0" xfId="0" applyFont="1" applyFill="1"/>
    <xf numFmtId="3" fontId="32" fillId="2" borderId="0" xfId="0" applyNumberFormat="1" applyFont="1" applyFill="1" applyBorder="1" applyAlignment="1">
      <alignment horizontal="center" vertical="center"/>
    </xf>
    <xf numFmtId="3" fontId="32" fillId="2" borderId="0" xfId="3" applyNumberFormat="1" applyFont="1" applyFill="1" applyBorder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0" fontId="32" fillId="2" borderId="0" xfId="2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/>
    <xf numFmtId="0" fontId="39" fillId="0" borderId="0" xfId="1" applyFont="1"/>
    <xf numFmtId="3" fontId="0" fillId="0" borderId="0" xfId="0" applyNumberFormat="1"/>
    <xf numFmtId="0" fontId="33" fillId="0" borderId="2" xfId="4" applyFont="1" applyBorder="1" applyAlignment="1">
      <alignment horizontal="left" vertical="top"/>
    </xf>
    <xf numFmtId="3" fontId="40" fillId="0" borderId="1" xfId="4" applyNumberFormat="1" applyFont="1" applyBorder="1" applyAlignment="1">
      <alignment horizontal="center" vertical="center"/>
    </xf>
    <xf numFmtId="3" fontId="40" fillId="0" borderId="3" xfId="4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32" fillId="2" borderId="0" xfId="4" applyFont="1" applyFill="1" applyBorder="1" applyAlignment="1">
      <alignment horizontal="left" vertical="top"/>
    </xf>
    <xf numFmtId="0" fontId="33" fillId="0" borderId="2" xfId="4" applyFont="1" applyBorder="1" applyAlignment="1">
      <alignment horizontal="left" vertical="top" wrapText="1"/>
    </xf>
    <xf numFmtId="3" fontId="32" fillId="2" borderId="0" xfId="4" applyNumberFormat="1" applyFont="1" applyFill="1" applyBorder="1" applyAlignment="1">
      <alignment horizontal="center" vertical="center"/>
    </xf>
    <xf numFmtId="0" fontId="34" fillId="0" borderId="0" xfId="0" applyFont="1"/>
    <xf numFmtId="0" fontId="32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 wrapText="1"/>
    </xf>
    <xf numFmtId="0" fontId="33" fillId="0" borderId="2" xfId="5" applyFont="1" applyBorder="1" applyAlignment="1">
      <alignment horizontal="left" vertical="center" wrapText="1"/>
    </xf>
    <xf numFmtId="3" fontId="40" fillId="0" borderId="1" xfId="5" applyNumberFormat="1" applyFont="1" applyBorder="1" applyAlignment="1">
      <alignment horizontal="center" vertical="center" wrapText="1"/>
    </xf>
    <xf numFmtId="3" fontId="40" fillId="0" borderId="1" xfId="6" applyNumberFormat="1" applyFont="1" applyBorder="1" applyAlignment="1">
      <alignment horizontal="center" vertical="center" wrapText="1"/>
    </xf>
    <xf numFmtId="3" fontId="40" fillId="0" borderId="3" xfId="6" applyNumberFormat="1" applyFont="1" applyBorder="1" applyAlignment="1">
      <alignment horizontal="center" vertical="center" wrapText="1"/>
    </xf>
    <xf numFmtId="0" fontId="32" fillId="2" borderId="0" xfId="5" applyFont="1" applyFill="1" applyBorder="1" applyAlignment="1">
      <alignment horizontal="left" vertical="center" wrapText="1"/>
    </xf>
    <xf numFmtId="3" fontId="32" fillId="2" borderId="0" xfId="5" applyNumberFormat="1" applyFont="1" applyFill="1" applyBorder="1" applyAlignment="1">
      <alignment horizontal="center" vertical="center" wrapText="1"/>
    </xf>
    <xf numFmtId="3" fontId="32" fillId="2" borderId="0" xfId="6" applyNumberFormat="1" applyFont="1" applyFill="1" applyBorder="1" applyAlignment="1">
      <alignment horizontal="center" vertical="center" wrapText="1"/>
    </xf>
    <xf numFmtId="0" fontId="33" fillId="0" borderId="2" xfId="5" applyFont="1" applyBorder="1" applyAlignment="1">
      <alignment horizontal="left" vertical="top"/>
    </xf>
    <xf numFmtId="3" fontId="40" fillId="0" borderId="1" xfId="5" applyNumberFormat="1" applyFont="1" applyBorder="1" applyAlignment="1">
      <alignment horizontal="center" vertical="center"/>
    </xf>
    <xf numFmtId="3" fontId="40" fillId="0" borderId="1" xfId="6" applyNumberFormat="1" applyFont="1" applyBorder="1" applyAlignment="1">
      <alignment horizontal="center" vertical="center"/>
    </xf>
    <xf numFmtId="3" fontId="40" fillId="0" borderId="3" xfId="6" applyNumberFormat="1" applyFont="1" applyBorder="1" applyAlignment="1">
      <alignment horizontal="center" vertical="center"/>
    </xf>
    <xf numFmtId="0" fontId="32" fillId="2" borderId="0" xfId="5" applyFont="1" applyFill="1" applyBorder="1" applyAlignment="1">
      <alignment horizontal="left" vertical="top"/>
    </xf>
    <xf numFmtId="3" fontId="32" fillId="2" borderId="0" xfId="5" applyNumberFormat="1" applyFont="1" applyFill="1" applyBorder="1" applyAlignment="1">
      <alignment horizontal="center" vertical="center"/>
    </xf>
    <xf numFmtId="3" fontId="32" fillId="2" borderId="0" xfId="6" applyNumberFormat="1" applyFont="1" applyFill="1" applyBorder="1" applyAlignment="1">
      <alignment horizontal="center" vertical="center"/>
    </xf>
    <xf numFmtId="0" fontId="32" fillId="2" borderId="0" xfId="5" applyFont="1" applyFill="1" applyBorder="1" applyAlignment="1">
      <alignment horizontal="center" vertical="center" wrapText="1"/>
    </xf>
    <xf numFmtId="0" fontId="0" fillId="0" borderId="0" xfId="0" applyFont="1" applyAlignment="1"/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0" xfId="0" applyFont="1" applyFill="1" applyBorder="1"/>
    <xf numFmtId="3" fontId="0" fillId="0" borderId="0" xfId="0" applyNumberFormat="1" applyFont="1" applyFill="1" applyBorder="1"/>
    <xf numFmtId="0" fontId="26" fillId="0" borderId="0" xfId="0" applyFont="1"/>
    <xf numFmtId="0" fontId="35" fillId="0" borderId="0" xfId="0" applyFont="1" applyAlignment="1">
      <alignment vertical="center"/>
    </xf>
    <xf numFmtId="3" fontId="34" fillId="0" borderId="3" xfId="0" applyNumberFormat="1" applyFont="1" applyBorder="1" applyAlignment="1">
      <alignment horizontal="center" vertical="center"/>
    </xf>
    <xf numFmtId="3" fontId="32" fillId="2" borderId="0" xfId="0" applyNumberFormat="1" applyFont="1" applyFill="1" applyAlignment="1">
      <alignment horizontal="center" vertical="center"/>
    </xf>
    <xf numFmtId="3" fontId="2" fillId="0" borderId="0" xfId="0" applyNumberFormat="1" applyFont="1"/>
    <xf numFmtId="0" fontId="2" fillId="0" borderId="0" xfId="0" applyFont="1" applyFill="1"/>
    <xf numFmtId="0" fontId="2" fillId="0" borderId="0" xfId="0" applyFont="1" applyBorder="1"/>
    <xf numFmtId="0" fontId="2" fillId="0" borderId="0" xfId="0" applyNumberFormat="1" applyFont="1" applyBorder="1"/>
    <xf numFmtId="0" fontId="2" fillId="0" borderId="0" xfId="0" applyNumberFormat="1" applyFont="1" applyFill="1"/>
    <xf numFmtId="0" fontId="2" fillId="0" borderId="0" xfId="0" applyNumberFormat="1" applyFont="1"/>
    <xf numFmtId="0" fontId="2" fillId="0" borderId="0" xfId="0" applyNumberFormat="1" applyFont="1" applyFill="1" applyBorder="1"/>
    <xf numFmtId="3" fontId="2" fillId="0" borderId="0" xfId="0" applyNumberFormat="1" applyFont="1" applyBorder="1"/>
    <xf numFmtId="0" fontId="2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32" fillId="2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2" fillId="2" borderId="0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41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/>
    </xf>
    <xf numFmtId="0" fontId="32" fillId="2" borderId="0" xfId="4" applyFont="1" applyFill="1" applyBorder="1" applyAlignment="1">
      <alignment horizontal="center" vertical="center"/>
    </xf>
    <xf numFmtId="0" fontId="32" fillId="2" borderId="0" xfId="5" applyFont="1" applyFill="1" applyBorder="1" applyAlignment="1">
      <alignment horizontal="center" vertical="center" wrapText="1"/>
    </xf>
    <xf numFmtId="0" fontId="32" fillId="2" borderId="0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1" applyFill="1"/>
    <xf numFmtId="0" fontId="4" fillId="0" borderId="0" xfId="1"/>
    <xf numFmtId="0" fontId="32" fillId="2" borderId="5" xfId="0" applyFont="1" applyFill="1" applyBorder="1" applyAlignment="1">
      <alignment horizontal="center" vertical="center"/>
    </xf>
    <xf numFmtId="0" fontId="44" fillId="0" borderId="0" xfId="0" applyFont="1"/>
  </cellXfs>
  <cellStyles count="7">
    <cellStyle name="Hipervínculo" xfId="1" builtinId="8"/>
    <cellStyle name="Normal" xfId="0" builtinId="0"/>
    <cellStyle name="Normal_DEPARTAMENTO" xfId="6" xr:uid="{00000000-0005-0000-0000-000002000000}"/>
    <cellStyle name="Normal_Hoja3" xfId="2" xr:uid="{00000000-0005-0000-0000-000003000000}"/>
    <cellStyle name="Normal_Hoja4" xfId="5" xr:uid="{00000000-0005-0000-0000-000004000000}"/>
    <cellStyle name="Normal_SEXO" xfId="3" xr:uid="{00000000-0005-0000-0000-000005000000}"/>
    <cellStyle name="Normal_TIPODEMOVIMIENTO" xfId="4" xr:uid="{00000000-0005-0000-0000-000006000000}"/>
  </cellStyles>
  <dxfs count="0"/>
  <tableStyles count="0" defaultTableStyle="TableStyleMedium2" defaultPivotStyle="PivotStyleLight16"/>
  <colors>
    <mruColors>
      <color rgb="FF008080"/>
      <color rgb="FF00CC99"/>
      <color rgb="FF00FF99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Distribución de los movimientos de entrada y salida por meses. Año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1'!$C$9:$F$9</c:f>
              <c:strCache>
                <c:ptCount val="1"/>
                <c:pt idx="0">
                  <c:v>Entrada de personal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1'!$B$11:$B$22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'Tabla 1'!$G$11:$G$22</c:f>
              <c:numCache>
                <c:formatCode>#,##0</c:formatCode>
                <c:ptCount val="12"/>
                <c:pt idx="0">
                  <c:v>25405</c:v>
                </c:pt>
                <c:pt idx="1">
                  <c:v>21394</c:v>
                </c:pt>
                <c:pt idx="2">
                  <c:v>21165</c:v>
                </c:pt>
                <c:pt idx="3">
                  <c:v>19932</c:v>
                </c:pt>
                <c:pt idx="4">
                  <c:v>19663</c:v>
                </c:pt>
                <c:pt idx="5">
                  <c:v>20211</c:v>
                </c:pt>
                <c:pt idx="6">
                  <c:v>21567</c:v>
                </c:pt>
                <c:pt idx="7">
                  <c:v>20287</c:v>
                </c:pt>
                <c:pt idx="8">
                  <c:v>19022</c:v>
                </c:pt>
                <c:pt idx="9">
                  <c:v>19146</c:v>
                </c:pt>
                <c:pt idx="10">
                  <c:v>18113</c:v>
                </c:pt>
                <c:pt idx="11">
                  <c:v>15077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D-41AA-8669-ADAD007458B8}"/>
            </c:ext>
          </c:extLst>
        </c:ser>
        <c:ser>
          <c:idx val="1"/>
          <c:order val="1"/>
          <c:tx>
            <c:strRef>
              <c:f>'Tabla 1'!$H$9:$K$9</c:f>
              <c:strCache>
                <c:ptCount val="1"/>
                <c:pt idx="0">
                  <c:v>Salida de personal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1'!$B$11:$B$22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'Tabla 1'!$L$11:$L$22</c:f>
              <c:numCache>
                <c:formatCode>#,##0</c:formatCode>
                <c:ptCount val="12"/>
                <c:pt idx="0">
                  <c:v>21855</c:v>
                </c:pt>
                <c:pt idx="1">
                  <c:v>17690</c:v>
                </c:pt>
                <c:pt idx="2">
                  <c:v>17778</c:v>
                </c:pt>
                <c:pt idx="3">
                  <c:v>17563</c:v>
                </c:pt>
                <c:pt idx="4">
                  <c:v>16586</c:v>
                </c:pt>
                <c:pt idx="5">
                  <c:v>16972</c:v>
                </c:pt>
                <c:pt idx="6">
                  <c:v>19233</c:v>
                </c:pt>
                <c:pt idx="7">
                  <c:v>17199</c:v>
                </c:pt>
                <c:pt idx="8">
                  <c:v>16270</c:v>
                </c:pt>
                <c:pt idx="9">
                  <c:v>16573</c:v>
                </c:pt>
                <c:pt idx="10">
                  <c:v>16192</c:v>
                </c:pt>
                <c:pt idx="11">
                  <c:v>18289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D-41AA-8669-ADAD0074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083632"/>
        <c:axId val="595467280"/>
      </c:barChart>
      <c:lineChart>
        <c:grouping val="standard"/>
        <c:varyColors val="0"/>
        <c:ser>
          <c:idx val="2"/>
          <c:order val="2"/>
          <c:tx>
            <c:strRef>
              <c:f>'Tabla 1'!$M$9:$P$9</c:f>
              <c:strCache>
                <c:ptCount val="1"/>
                <c:pt idx="0">
                  <c:v>Diferencia entre Entradas y Salidas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'Tabla 1'!$B$11:$B$22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'Tabla 1'!$Q$11:$Q$22</c:f>
              <c:numCache>
                <c:formatCode>#,##0</c:formatCode>
                <c:ptCount val="12"/>
                <c:pt idx="0">
                  <c:v>3550</c:v>
                </c:pt>
                <c:pt idx="1">
                  <c:v>3704</c:v>
                </c:pt>
                <c:pt idx="2">
                  <c:v>3387</c:v>
                </c:pt>
                <c:pt idx="3">
                  <c:v>2369</c:v>
                </c:pt>
                <c:pt idx="4">
                  <c:v>3077</c:v>
                </c:pt>
                <c:pt idx="5">
                  <c:v>3239</c:v>
                </c:pt>
                <c:pt idx="6">
                  <c:v>2334</c:v>
                </c:pt>
                <c:pt idx="7">
                  <c:v>3088</c:v>
                </c:pt>
                <c:pt idx="8">
                  <c:v>2752</c:v>
                </c:pt>
                <c:pt idx="9">
                  <c:v>2573</c:v>
                </c:pt>
                <c:pt idx="10">
                  <c:v>1921</c:v>
                </c:pt>
                <c:pt idx="11">
                  <c:v>-3212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FD-41AA-8669-ADAD0074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34960"/>
        <c:axId val="459028880"/>
      </c:lineChart>
      <c:catAx>
        <c:axId val="35008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67280"/>
        <c:crosses val="autoZero"/>
        <c:auto val="1"/>
        <c:lblAlgn val="ctr"/>
        <c:lblOffset val="100"/>
        <c:noMultiLvlLbl val="0"/>
      </c:catAx>
      <c:valAx>
        <c:axId val="59546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083632"/>
        <c:crosses val="autoZero"/>
        <c:crossBetween val="between"/>
      </c:valAx>
      <c:valAx>
        <c:axId val="4590288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Diferencia Entradas-Salidas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034960"/>
        <c:crosses val="max"/>
        <c:crossBetween val="between"/>
      </c:valAx>
      <c:catAx>
        <c:axId val="45903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028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0</xdr:rowOff>
    </xdr:from>
    <xdr:to>
      <xdr:col>1</xdr:col>
      <xdr:colOff>1114425</xdr:colOff>
      <xdr:row>2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" y="0"/>
          <a:ext cx="1028700" cy="47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43814</xdr:colOff>
      <xdr:row>0</xdr:row>
      <xdr:rowOff>53340</xdr:rowOff>
    </xdr:from>
    <xdr:to>
      <xdr:col>2</xdr:col>
      <xdr:colOff>601980</xdr:colOff>
      <xdr:row>3</xdr:row>
      <xdr:rowOff>38100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E24FAC2C-C1EE-4281-9439-1278E4F55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" y="53340"/>
          <a:ext cx="1152526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9049</xdr:colOff>
      <xdr:row>0</xdr:row>
      <xdr:rowOff>31433</xdr:rowOff>
    </xdr:from>
    <xdr:to>
      <xdr:col>1</xdr:col>
      <xdr:colOff>1217088</xdr:colOff>
      <xdr:row>3</xdr:row>
      <xdr:rowOff>53340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529" y="31433"/>
          <a:ext cx="1208039" cy="570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541020</xdr:colOff>
      <xdr:row>5</xdr:row>
      <xdr:rowOff>91440</xdr:rowOff>
    </xdr:from>
    <xdr:to>
      <xdr:col>24</xdr:col>
      <xdr:colOff>449580</xdr:colOff>
      <xdr:row>24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65B0A8-451E-4C53-AC02-B79F3995A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</xdr:colOff>
      <xdr:row>0</xdr:row>
      <xdr:rowOff>0</xdr:rowOff>
    </xdr:from>
    <xdr:to>
      <xdr:col>2</xdr:col>
      <xdr:colOff>105635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" y="0"/>
          <a:ext cx="123530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130969</xdr:colOff>
      <xdr:row>0</xdr:row>
      <xdr:rowOff>71440</xdr:rowOff>
    </xdr:from>
    <xdr:to>
      <xdr:col>1</xdr:col>
      <xdr:colOff>1480457</xdr:colOff>
      <xdr:row>3</xdr:row>
      <xdr:rowOff>88746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26" y="71440"/>
          <a:ext cx="1349488" cy="61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7144</xdr:colOff>
      <xdr:row>0</xdr:row>
      <xdr:rowOff>0</xdr:rowOff>
    </xdr:from>
    <xdr:to>
      <xdr:col>1</xdr:col>
      <xdr:colOff>1181100</xdr:colOff>
      <xdr:row>2</xdr:row>
      <xdr:rowOff>156626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9" y="0"/>
          <a:ext cx="1173956" cy="518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</xdr:colOff>
      <xdr:row>0</xdr:row>
      <xdr:rowOff>119743</xdr:rowOff>
    </xdr:from>
    <xdr:to>
      <xdr:col>1</xdr:col>
      <xdr:colOff>1106260</xdr:colOff>
      <xdr:row>3</xdr:row>
      <xdr:rowOff>39461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0C3E57-5F25-4825-B36D-976E707C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23" y="119743"/>
          <a:ext cx="1061357" cy="468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</xdr:colOff>
      <xdr:row>0</xdr:row>
      <xdr:rowOff>119743</xdr:rowOff>
    </xdr:from>
    <xdr:to>
      <xdr:col>1</xdr:col>
      <xdr:colOff>1106260</xdr:colOff>
      <xdr:row>3</xdr:row>
      <xdr:rowOff>39461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" y="119743"/>
          <a:ext cx="1061357" cy="474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740569</xdr:colOff>
      <xdr:row>0</xdr:row>
      <xdr:rowOff>107156</xdr:rowOff>
    </xdr:from>
    <xdr:to>
      <xdr:col>2</xdr:col>
      <xdr:colOff>245269</xdr:colOff>
      <xdr:row>3</xdr:row>
      <xdr:rowOff>21431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CB05B8F1-B2BF-406F-A1D3-6BF64FE9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209" y="107156"/>
          <a:ext cx="1036320" cy="462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L16"/>
  <sheetViews>
    <sheetView showGridLines="0" zoomScaleNormal="100" workbookViewId="0">
      <selection activeCell="C17" sqref="C17"/>
    </sheetView>
  </sheetViews>
  <sheetFormatPr baseColWidth="10" defaultRowHeight="14.4" x14ac:dyDescent="0.3"/>
  <cols>
    <col min="1" max="1" width="3.77734375" style="29" customWidth="1"/>
    <col min="2" max="2" width="8.6640625" style="29" customWidth="1"/>
    <col min="3" max="12" width="9.6640625" style="29" customWidth="1"/>
    <col min="13" max="16384" width="11.5546875" style="29"/>
  </cols>
  <sheetData>
    <row r="1" spans="2:12" x14ac:dyDescent="0.3">
      <c r="L1" s="22" t="s">
        <v>0</v>
      </c>
    </row>
    <row r="2" spans="2:12" x14ac:dyDescent="0.3">
      <c r="L2" s="22" t="s">
        <v>1</v>
      </c>
    </row>
    <row r="5" spans="2:12" ht="18.600000000000001" thickBot="1" x14ac:dyDescent="0.35">
      <c r="B5" s="107" t="s">
        <v>95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3">
      <c r="B6" s="23"/>
    </row>
    <row r="7" spans="2:12" ht="24.6" customHeight="1" x14ac:dyDescent="0.3">
      <c r="B7" s="106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2:12" ht="18" x14ac:dyDescent="0.3">
      <c r="B8" s="57"/>
      <c r="C8" s="58"/>
      <c r="D8" s="58"/>
      <c r="E8" s="58"/>
      <c r="F8" s="58"/>
      <c r="G8" s="58"/>
      <c r="H8" s="58"/>
      <c r="I8" s="58"/>
      <c r="J8" s="58"/>
      <c r="K8" s="28"/>
      <c r="L8" s="28"/>
    </row>
    <row r="9" spans="2:12" x14ac:dyDescent="0.3">
      <c r="B9" s="59" t="str">
        <f>'Tabla 1'!_Toc510444097</f>
        <v>Tabla 1: Distribución de los movimientos de entrada y salida por meses. Periodo 2015-2019</v>
      </c>
      <c r="C9" s="58"/>
      <c r="D9" s="58"/>
      <c r="E9" s="58"/>
      <c r="F9" s="58"/>
      <c r="G9" s="58"/>
      <c r="H9" s="58"/>
      <c r="I9" s="58"/>
      <c r="J9" s="58"/>
      <c r="K9" s="28"/>
      <c r="L9" s="28"/>
    </row>
    <row r="10" spans="2:12" x14ac:dyDescent="0.3">
      <c r="B10" s="59" t="str">
        <f>'Tabla 2'!_Toc510444098</f>
        <v>Tabla 2: Distribución de los movimientos de entrada y salida por meses según sexo. Periodo 2015-2019</v>
      </c>
      <c r="C10" s="58"/>
      <c r="D10" s="58"/>
      <c r="E10" s="58"/>
      <c r="F10" s="58"/>
      <c r="G10" s="58"/>
      <c r="H10" s="58"/>
      <c r="I10" s="58"/>
      <c r="J10" s="58"/>
      <c r="K10" s="28"/>
      <c r="L10" s="28"/>
    </row>
    <row r="11" spans="2:12" x14ac:dyDescent="0.3">
      <c r="B11" s="59" t="str">
        <f>'Tabla 3'!B7</f>
        <v>Tabla 3: Distribución de los movimientos salida según motivo de salida. Año 2019</v>
      </c>
      <c r="C11" s="58"/>
      <c r="D11" s="58"/>
      <c r="E11" s="58"/>
      <c r="F11" s="58"/>
      <c r="G11" s="58"/>
      <c r="H11" s="58"/>
      <c r="I11" s="58"/>
      <c r="J11" s="58"/>
      <c r="K11" s="28"/>
      <c r="L11" s="28"/>
    </row>
    <row r="12" spans="2:12" x14ac:dyDescent="0.3">
      <c r="B12" s="59" t="str">
        <f>'Tabla 4'!B7</f>
        <v>Tabla 4: Distribución de los movimientos de entrada y salida, por departamento. Año 2019</v>
      </c>
      <c r="C12" s="58"/>
      <c r="D12" s="58"/>
      <c r="E12" s="58"/>
      <c r="F12" s="58"/>
      <c r="G12" s="58"/>
      <c r="H12" s="58"/>
      <c r="I12" s="58"/>
      <c r="J12" s="58"/>
      <c r="K12" s="28"/>
      <c r="L12" s="28"/>
    </row>
    <row r="13" spans="2:12" x14ac:dyDescent="0.3">
      <c r="B13" s="126" t="str">
        <f>'Tabla 5'!_Toc510444098</f>
        <v>Tabla 5: Distribución de los movimientos de entrada y salida por grupos de edad y sexo. Año 2019</v>
      </c>
      <c r="C13" s="58"/>
      <c r="D13" s="58"/>
      <c r="E13" s="58"/>
      <c r="F13" s="58"/>
      <c r="G13" s="58"/>
      <c r="H13" s="58"/>
      <c r="I13" s="58"/>
      <c r="J13" s="58"/>
      <c r="K13" s="28"/>
      <c r="L13" s="28"/>
    </row>
    <row r="14" spans="2:12" x14ac:dyDescent="0.3">
      <c r="B14" s="125" t="str">
        <f>'Tabla 6'!_Toc510444098</f>
        <v>Tabla 6: Distribución de los movimientos de entrada y salida por grupos de edad. Periodo 2015-2019</v>
      </c>
      <c r="C14" s="58"/>
      <c r="D14" s="58"/>
      <c r="E14" s="58"/>
      <c r="F14" s="58"/>
      <c r="G14" s="58"/>
      <c r="H14" s="58"/>
      <c r="I14" s="58"/>
      <c r="J14" s="58"/>
      <c r="K14" s="28"/>
      <c r="L14" s="28"/>
    </row>
    <row r="15" spans="2:12" x14ac:dyDescent="0.3">
      <c r="B15" s="59" t="str">
        <f>Glosario!B7</f>
        <v>GLOSARIO</v>
      </c>
      <c r="C15" s="58"/>
      <c r="D15" s="58"/>
      <c r="E15" s="58"/>
      <c r="F15" s="58"/>
      <c r="G15" s="58"/>
      <c r="H15" s="58"/>
      <c r="I15" s="58"/>
      <c r="J15" s="58"/>
      <c r="K15" s="28"/>
      <c r="L15" s="28"/>
    </row>
    <row r="16" spans="2:12" x14ac:dyDescent="0.3">
      <c r="B16" s="58"/>
      <c r="C16" s="58"/>
      <c r="D16" s="58"/>
      <c r="E16" s="58"/>
      <c r="F16" s="58"/>
      <c r="G16" s="58"/>
      <c r="H16" s="58"/>
      <c r="I16" s="58"/>
      <c r="J16" s="58"/>
      <c r="K16" s="28"/>
      <c r="L16" s="28"/>
    </row>
  </sheetData>
  <mergeCells count="2">
    <mergeCell ref="B7:L7"/>
    <mergeCell ref="B5:L5"/>
  </mergeCells>
  <hyperlinks>
    <hyperlink ref="B9" location="'Tabla 1'!B9" display="'Tabla 1'!B9" xr:uid="{00000000-0004-0000-0000-000000000000}"/>
    <hyperlink ref="B10" location="'Tabla 2'!B7" display="'Tabla 2'!B7" xr:uid="{00000000-0004-0000-0000-000001000000}"/>
    <hyperlink ref="B11" location="'Tabla 3'!B7" display="'Tabla 3'!B7" xr:uid="{00000000-0004-0000-0000-000002000000}"/>
    <hyperlink ref="B12" location="'Tabla 4'!B7" display="'Tabla 4'!B7" xr:uid="{00000000-0004-0000-0000-000003000000}"/>
    <hyperlink ref="B15" location="Glosario!B7" display="Glosario!B7" xr:uid="{00000000-0004-0000-0000-000006000000}"/>
    <hyperlink ref="B14" location="'Tabla 6'!B7" display="'Tabla 6'!B7" xr:uid="{011AFA97-D102-4AAD-9BC4-8C01EF2E67CC}"/>
    <hyperlink ref="B13" location="'Tabla 5'!B7" display="'Tabla 5'!B7" xr:uid="{4DCD9AB7-CB4B-4754-85A9-E9B954D79687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  <pageSetUpPr fitToPage="1"/>
  </sheetPr>
  <dimension ref="B1:R48"/>
  <sheetViews>
    <sheetView showGridLines="0" zoomScaleNormal="100" workbookViewId="0">
      <selection activeCell="C13" sqref="C13"/>
    </sheetView>
  </sheetViews>
  <sheetFormatPr baseColWidth="10" defaultRowHeight="14.4" x14ac:dyDescent="0.3"/>
  <cols>
    <col min="1" max="1" width="5.109375" customWidth="1"/>
    <col min="2" max="2" width="20.109375" customWidth="1"/>
  </cols>
  <sheetData>
    <row r="1" spans="2:18" x14ac:dyDescent="0.3">
      <c r="N1" s="21"/>
      <c r="O1" s="21"/>
      <c r="P1" s="21"/>
      <c r="Q1" s="22" t="s">
        <v>0</v>
      </c>
    </row>
    <row r="2" spans="2:18" x14ac:dyDescent="0.3">
      <c r="N2" s="21"/>
      <c r="O2" s="21"/>
      <c r="P2" s="21"/>
      <c r="Q2" s="22" t="s">
        <v>1</v>
      </c>
    </row>
    <row r="4" spans="2:18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8" ht="18.600000000000001" thickBot="1" x14ac:dyDescent="0.35">
      <c r="B5" s="110" t="s">
        <v>92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2:18" ht="18" x14ac:dyDescent="0.3">
      <c r="B6" s="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9"/>
      <c r="Q6" s="29"/>
    </row>
    <row r="7" spans="2:18" x14ac:dyDescent="0.3">
      <c r="B7" s="31" t="s">
        <v>111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2:18" x14ac:dyDescent="0.3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2:18" x14ac:dyDescent="0.3">
      <c r="B9" s="50"/>
      <c r="C9" s="111" t="s">
        <v>2</v>
      </c>
      <c r="D9" s="111"/>
      <c r="E9" s="111"/>
      <c r="F9" s="111"/>
      <c r="G9" s="51"/>
      <c r="H9" s="111" t="s">
        <v>3</v>
      </c>
      <c r="I9" s="111"/>
      <c r="J9" s="111"/>
      <c r="K9" s="111"/>
      <c r="L9" s="51"/>
      <c r="M9" s="111" t="s">
        <v>112</v>
      </c>
      <c r="N9" s="111"/>
      <c r="O9" s="111"/>
      <c r="P9" s="111"/>
      <c r="Q9" s="52"/>
    </row>
    <row r="10" spans="2:18" x14ac:dyDescent="0.3">
      <c r="B10" s="50"/>
      <c r="C10" s="51">
        <v>2015</v>
      </c>
      <c r="D10" s="51">
        <v>2016</v>
      </c>
      <c r="E10" s="51">
        <v>2017</v>
      </c>
      <c r="F10" s="51">
        <v>2018</v>
      </c>
      <c r="G10" s="51">
        <v>2019</v>
      </c>
      <c r="H10" s="51">
        <v>2015</v>
      </c>
      <c r="I10" s="51">
        <v>2016</v>
      </c>
      <c r="J10" s="51">
        <v>2017</v>
      </c>
      <c r="K10" s="51">
        <v>2018</v>
      </c>
      <c r="L10" s="51">
        <v>2019</v>
      </c>
      <c r="M10" s="51">
        <v>2015</v>
      </c>
      <c r="N10" s="51">
        <v>2016</v>
      </c>
      <c r="O10" s="51">
        <v>2017</v>
      </c>
      <c r="P10" s="51">
        <v>2018</v>
      </c>
      <c r="Q10" s="51">
        <v>2019</v>
      </c>
    </row>
    <row r="11" spans="2:18" x14ac:dyDescent="0.3">
      <c r="B11" s="32" t="s">
        <v>4</v>
      </c>
      <c r="C11" s="33">
        <v>20205</v>
      </c>
      <c r="D11" s="33">
        <v>22079</v>
      </c>
      <c r="E11" s="33">
        <v>15412</v>
      </c>
      <c r="F11" s="33">
        <v>17795</v>
      </c>
      <c r="G11" s="34">
        <v>25405</v>
      </c>
      <c r="H11" s="33">
        <v>13680</v>
      </c>
      <c r="I11" s="33">
        <v>14987</v>
      </c>
      <c r="J11" s="33">
        <v>12358</v>
      </c>
      <c r="K11" s="33">
        <v>13896</v>
      </c>
      <c r="L11" s="34">
        <v>21855</v>
      </c>
      <c r="M11" s="33">
        <v>6525</v>
      </c>
      <c r="N11" s="33">
        <v>7092</v>
      </c>
      <c r="O11" s="33">
        <v>3054</v>
      </c>
      <c r="P11" s="33">
        <v>3899</v>
      </c>
      <c r="Q11" s="35">
        <f t="shared" ref="Q11:Q22" si="0">G11-L11</f>
        <v>3550</v>
      </c>
    </row>
    <row r="12" spans="2:18" x14ac:dyDescent="0.3">
      <c r="B12" s="32" t="s">
        <v>5</v>
      </c>
      <c r="C12" s="33">
        <v>17797</v>
      </c>
      <c r="D12" s="33">
        <v>19032</v>
      </c>
      <c r="E12" s="33">
        <v>14948</v>
      </c>
      <c r="F12" s="33">
        <v>18584</v>
      </c>
      <c r="G12" s="34">
        <v>21394</v>
      </c>
      <c r="H12" s="33">
        <v>12788</v>
      </c>
      <c r="I12" s="33">
        <v>15531</v>
      </c>
      <c r="J12" s="33">
        <v>10177</v>
      </c>
      <c r="K12" s="33">
        <v>13782</v>
      </c>
      <c r="L12" s="34">
        <v>17690</v>
      </c>
      <c r="M12" s="33">
        <v>5009</v>
      </c>
      <c r="N12" s="33">
        <v>3501</v>
      </c>
      <c r="O12" s="33">
        <v>4771</v>
      </c>
      <c r="P12" s="33">
        <v>4802</v>
      </c>
      <c r="Q12" s="36">
        <f t="shared" si="0"/>
        <v>3704</v>
      </c>
    </row>
    <row r="13" spans="2:18" x14ac:dyDescent="0.3">
      <c r="B13" s="32" t="s">
        <v>6</v>
      </c>
      <c r="C13" s="33">
        <v>19499</v>
      </c>
      <c r="D13" s="33">
        <v>18432</v>
      </c>
      <c r="E13" s="33">
        <v>15586</v>
      </c>
      <c r="F13" s="33">
        <v>20275</v>
      </c>
      <c r="G13" s="34">
        <v>21165</v>
      </c>
      <c r="H13" s="33">
        <v>14379</v>
      </c>
      <c r="I13" s="33">
        <v>15858</v>
      </c>
      <c r="J13" s="33">
        <v>12102</v>
      </c>
      <c r="K13" s="33">
        <v>16530</v>
      </c>
      <c r="L13" s="34">
        <v>17778</v>
      </c>
      <c r="M13" s="33">
        <v>5120</v>
      </c>
      <c r="N13" s="33">
        <v>2574</v>
      </c>
      <c r="O13" s="33">
        <v>3484</v>
      </c>
      <c r="P13" s="33">
        <v>3745</v>
      </c>
      <c r="Q13" s="36">
        <f t="shared" si="0"/>
        <v>3387</v>
      </c>
    </row>
    <row r="14" spans="2:18" x14ac:dyDescent="0.3">
      <c r="B14" s="32" t="s">
        <v>7</v>
      </c>
      <c r="C14" s="33">
        <v>16642</v>
      </c>
      <c r="D14" s="33">
        <v>19189</v>
      </c>
      <c r="E14" s="33">
        <v>14092</v>
      </c>
      <c r="F14" s="33">
        <v>19703</v>
      </c>
      <c r="G14" s="34">
        <v>19932</v>
      </c>
      <c r="H14" s="33">
        <v>14054</v>
      </c>
      <c r="I14" s="33">
        <v>16502</v>
      </c>
      <c r="J14" s="33">
        <v>10015</v>
      </c>
      <c r="K14" s="33">
        <v>15929</v>
      </c>
      <c r="L14" s="34">
        <v>17563</v>
      </c>
      <c r="M14" s="33">
        <v>2588</v>
      </c>
      <c r="N14" s="33">
        <v>2687</v>
      </c>
      <c r="O14" s="33">
        <v>4077</v>
      </c>
      <c r="P14" s="33">
        <v>3774</v>
      </c>
      <c r="Q14" s="36">
        <f t="shared" si="0"/>
        <v>2369</v>
      </c>
    </row>
    <row r="15" spans="2:18" x14ac:dyDescent="0.3">
      <c r="B15" s="32" t="s">
        <v>8</v>
      </c>
      <c r="C15" s="33">
        <v>15041</v>
      </c>
      <c r="D15" s="33">
        <v>17890</v>
      </c>
      <c r="E15" s="33">
        <v>18448</v>
      </c>
      <c r="F15" s="33">
        <v>17295</v>
      </c>
      <c r="G15" s="34">
        <v>19663</v>
      </c>
      <c r="H15" s="33">
        <v>11717</v>
      </c>
      <c r="I15" s="33">
        <v>14978</v>
      </c>
      <c r="J15" s="33">
        <v>10785</v>
      </c>
      <c r="K15" s="33">
        <v>15260</v>
      </c>
      <c r="L15" s="34">
        <v>16586</v>
      </c>
      <c r="M15" s="33">
        <v>3324</v>
      </c>
      <c r="N15" s="33">
        <v>2912</v>
      </c>
      <c r="O15" s="33">
        <v>7663</v>
      </c>
      <c r="P15" s="33">
        <v>2035</v>
      </c>
      <c r="Q15" s="36">
        <f t="shared" si="0"/>
        <v>3077</v>
      </c>
      <c r="R15" s="2"/>
    </row>
    <row r="16" spans="2:18" x14ac:dyDescent="0.3">
      <c r="B16" s="32" t="s">
        <v>9</v>
      </c>
      <c r="C16" s="33">
        <v>17263</v>
      </c>
      <c r="D16" s="33">
        <v>17190</v>
      </c>
      <c r="E16" s="33">
        <v>11296</v>
      </c>
      <c r="F16" s="33">
        <v>18450</v>
      </c>
      <c r="G16" s="34">
        <v>20211</v>
      </c>
      <c r="H16" s="33">
        <v>12580</v>
      </c>
      <c r="I16" s="33">
        <v>14169</v>
      </c>
      <c r="J16" s="33">
        <v>9354</v>
      </c>
      <c r="K16" s="33">
        <v>14996</v>
      </c>
      <c r="L16" s="34">
        <v>16972</v>
      </c>
      <c r="M16" s="33">
        <v>4683</v>
      </c>
      <c r="N16" s="33">
        <v>3021</v>
      </c>
      <c r="O16" s="33">
        <v>1942</v>
      </c>
      <c r="P16" s="33">
        <v>3454</v>
      </c>
      <c r="Q16" s="36">
        <f t="shared" si="0"/>
        <v>3239</v>
      </c>
    </row>
    <row r="17" spans="2:18" x14ac:dyDescent="0.3">
      <c r="B17" s="32" t="s">
        <v>10</v>
      </c>
      <c r="C17" s="33">
        <v>17034</v>
      </c>
      <c r="D17" s="33">
        <v>17619</v>
      </c>
      <c r="E17" s="33">
        <v>11778</v>
      </c>
      <c r="F17" s="33">
        <v>18301</v>
      </c>
      <c r="G17" s="34">
        <v>21567</v>
      </c>
      <c r="H17" s="33">
        <v>12031</v>
      </c>
      <c r="I17" s="33">
        <v>13935</v>
      </c>
      <c r="J17" s="33">
        <v>9787</v>
      </c>
      <c r="K17" s="33">
        <v>15372</v>
      </c>
      <c r="L17" s="34">
        <v>19233</v>
      </c>
      <c r="M17" s="33">
        <v>5003</v>
      </c>
      <c r="N17" s="33">
        <v>3684</v>
      </c>
      <c r="O17" s="33">
        <v>1991</v>
      </c>
      <c r="P17" s="33">
        <v>2929</v>
      </c>
      <c r="Q17" s="36">
        <f t="shared" si="0"/>
        <v>2334</v>
      </c>
    </row>
    <row r="18" spans="2:18" x14ac:dyDescent="0.3">
      <c r="B18" s="32" t="s">
        <v>11</v>
      </c>
      <c r="C18" s="33">
        <v>16549</v>
      </c>
      <c r="D18" s="33">
        <v>17507</v>
      </c>
      <c r="E18" s="33">
        <v>13018</v>
      </c>
      <c r="F18" s="33">
        <v>17368</v>
      </c>
      <c r="G18" s="34">
        <v>20287</v>
      </c>
      <c r="H18" s="33">
        <v>12954</v>
      </c>
      <c r="I18" s="33">
        <v>14895</v>
      </c>
      <c r="J18" s="33">
        <v>10285</v>
      </c>
      <c r="K18" s="33">
        <v>15606</v>
      </c>
      <c r="L18" s="34">
        <v>17199</v>
      </c>
      <c r="M18" s="33">
        <v>3595</v>
      </c>
      <c r="N18" s="33">
        <v>2612</v>
      </c>
      <c r="O18" s="33">
        <v>2733</v>
      </c>
      <c r="P18" s="33">
        <v>1762</v>
      </c>
      <c r="Q18" s="36">
        <f t="shared" si="0"/>
        <v>3088</v>
      </c>
    </row>
    <row r="19" spans="2:18" x14ac:dyDescent="0.3">
      <c r="B19" s="32" t="s">
        <v>12</v>
      </c>
      <c r="C19" s="33">
        <v>16832</v>
      </c>
      <c r="D19" s="33">
        <v>16928</v>
      </c>
      <c r="E19" s="33">
        <v>12668</v>
      </c>
      <c r="F19" s="33">
        <v>16941</v>
      </c>
      <c r="G19" s="34">
        <v>19022</v>
      </c>
      <c r="H19" s="33">
        <v>13114</v>
      </c>
      <c r="I19" s="33">
        <v>13956</v>
      </c>
      <c r="J19" s="33">
        <v>9702</v>
      </c>
      <c r="K19" s="33">
        <v>14482</v>
      </c>
      <c r="L19" s="34">
        <v>16270</v>
      </c>
      <c r="M19" s="33">
        <v>3718</v>
      </c>
      <c r="N19" s="33">
        <v>2972</v>
      </c>
      <c r="O19" s="33">
        <v>2966</v>
      </c>
      <c r="P19" s="33">
        <v>2459</v>
      </c>
      <c r="Q19" s="36">
        <f t="shared" si="0"/>
        <v>2752</v>
      </c>
    </row>
    <row r="20" spans="2:18" x14ac:dyDescent="0.3">
      <c r="B20" s="32" t="s">
        <v>13</v>
      </c>
      <c r="C20" s="33">
        <v>15905</v>
      </c>
      <c r="D20" s="33">
        <v>16177</v>
      </c>
      <c r="E20" s="33">
        <v>12276</v>
      </c>
      <c r="F20" s="33">
        <v>18035</v>
      </c>
      <c r="G20" s="34">
        <v>19146</v>
      </c>
      <c r="H20" s="33">
        <v>12387</v>
      </c>
      <c r="I20" s="33">
        <v>13325</v>
      </c>
      <c r="J20" s="33">
        <v>9741</v>
      </c>
      <c r="K20" s="33">
        <v>16665</v>
      </c>
      <c r="L20" s="34">
        <v>16573</v>
      </c>
      <c r="M20" s="33">
        <v>3518</v>
      </c>
      <c r="N20" s="33">
        <v>2852</v>
      </c>
      <c r="O20" s="33">
        <v>2535</v>
      </c>
      <c r="P20" s="33">
        <v>1370</v>
      </c>
      <c r="Q20" s="36">
        <f t="shared" si="0"/>
        <v>2573</v>
      </c>
    </row>
    <row r="21" spans="2:18" x14ac:dyDescent="0.3">
      <c r="B21" s="32" t="s">
        <v>14</v>
      </c>
      <c r="C21" s="33">
        <v>16739</v>
      </c>
      <c r="D21" s="33">
        <v>17447</v>
      </c>
      <c r="E21" s="33">
        <v>13082</v>
      </c>
      <c r="F21" s="33">
        <v>17588</v>
      </c>
      <c r="G21" s="34">
        <v>18113</v>
      </c>
      <c r="H21" s="33">
        <v>15659</v>
      </c>
      <c r="I21" s="33">
        <v>14674</v>
      </c>
      <c r="J21" s="33">
        <v>9942</v>
      </c>
      <c r="K21" s="33">
        <v>15834</v>
      </c>
      <c r="L21" s="34">
        <v>16192</v>
      </c>
      <c r="M21" s="33">
        <v>1080</v>
      </c>
      <c r="N21" s="33">
        <v>2773</v>
      </c>
      <c r="O21" s="33">
        <v>3140</v>
      </c>
      <c r="P21" s="33">
        <v>1754</v>
      </c>
      <c r="Q21" s="36">
        <f t="shared" si="0"/>
        <v>1921</v>
      </c>
      <c r="R21" s="60">
        <f>AVERAGE(Q11:Q21)</f>
        <v>2908.5454545454545</v>
      </c>
    </row>
    <row r="22" spans="2:18" x14ac:dyDescent="0.3">
      <c r="B22" s="32" t="s">
        <v>15</v>
      </c>
      <c r="C22" s="33">
        <v>13506</v>
      </c>
      <c r="D22" s="33">
        <v>14166</v>
      </c>
      <c r="E22" s="33">
        <v>10536</v>
      </c>
      <c r="F22" s="33">
        <v>14474</v>
      </c>
      <c r="G22" s="34">
        <v>15077</v>
      </c>
      <c r="H22" s="33">
        <v>12364</v>
      </c>
      <c r="I22" s="33">
        <v>17691</v>
      </c>
      <c r="J22" s="33">
        <v>11840</v>
      </c>
      <c r="K22" s="33">
        <v>17911</v>
      </c>
      <c r="L22" s="34">
        <v>18289</v>
      </c>
      <c r="M22" s="33">
        <v>1142</v>
      </c>
      <c r="N22" s="33">
        <v>-3525</v>
      </c>
      <c r="O22" s="33">
        <v>-1304</v>
      </c>
      <c r="P22" s="33">
        <v>-3437</v>
      </c>
      <c r="Q22" s="36">
        <f t="shared" si="0"/>
        <v>-3212</v>
      </c>
    </row>
    <row r="23" spans="2:18" x14ac:dyDescent="0.3">
      <c r="B23" s="50" t="s">
        <v>16</v>
      </c>
      <c r="C23" s="53">
        <v>203012</v>
      </c>
      <c r="D23" s="53">
        <v>213656</v>
      </c>
      <c r="E23" s="53">
        <v>163140</v>
      </c>
      <c r="F23" s="53">
        <v>214809</v>
      </c>
      <c r="G23" s="53">
        <v>240982</v>
      </c>
      <c r="H23" s="53">
        <v>157707</v>
      </c>
      <c r="I23" s="53">
        <v>180501</v>
      </c>
      <c r="J23" s="53">
        <v>126088</v>
      </c>
      <c r="K23" s="53">
        <v>186263</v>
      </c>
      <c r="L23" s="53">
        <v>212200</v>
      </c>
      <c r="M23" s="53">
        <v>45305</v>
      </c>
      <c r="N23" s="53">
        <v>33155</v>
      </c>
      <c r="O23" s="53">
        <v>37052</v>
      </c>
      <c r="P23" s="53">
        <v>28546</v>
      </c>
      <c r="Q23" s="54">
        <f>SUM(Q11:Q22)</f>
        <v>28782</v>
      </c>
    </row>
    <row r="24" spans="2:18" ht="15" customHeight="1" x14ac:dyDescent="0.3">
      <c r="B24" s="113" t="s">
        <v>117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6" spans="2:18" s="3" customFormat="1" ht="15" customHeight="1" x14ac:dyDescent="0.3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2:18" s="3" customFormat="1" x14ac:dyDescent="0.3">
      <c r="B27" s="11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</row>
    <row r="28" spans="2:18" s="3" customFormat="1" x14ac:dyDescent="0.3">
      <c r="B28" s="6"/>
      <c r="C28" s="6"/>
      <c r="D28" s="6"/>
      <c r="E28" s="6"/>
      <c r="F28" s="6"/>
      <c r="G28" s="6"/>
      <c r="H28" s="7"/>
      <c r="I28" s="7"/>
      <c r="J28" s="7"/>
      <c r="K28" s="7"/>
      <c r="L28" s="7"/>
      <c r="M28" s="7"/>
      <c r="N28" s="7"/>
      <c r="O28" s="8"/>
    </row>
    <row r="29" spans="2:18" s="3" customFormat="1" ht="15.6" x14ac:dyDescent="0.3"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</row>
    <row r="30" spans="2:18" s="3" customFormat="1" ht="15.6" x14ac:dyDescent="0.3">
      <c r="B30" s="10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8" s="3" customFormat="1" ht="15.6" x14ac:dyDescent="0.3">
      <c r="B31" s="10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2:18" s="3" customFormat="1" ht="15.6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2:16" s="3" customFormat="1" ht="15.6" x14ac:dyDescent="0.3">
      <c r="B33" s="11"/>
      <c r="C33" s="12"/>
      <c r="D33" s="12"/>
      <c r="E33" s="12"/>
      <c r="F33" s="13"/>
      <c r="G33" s="13"/>
      <c r="H33" s="12"/>
      <c r="I33" s="12"/>
      <c r="J33" s="12"/>
      <c r="K33" s="12"/>
      <c r="L33" s="12"/>
      <c r="M33" s="13"/>
      <c r="N33" s="12"/>
      <c r="O33" s="12"/>
      <c r="P33" s="12"/>
    </row>
    <row r="34" spans="2:16" ht="15.6" x14ac:dyDescent="0.3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2:16" ht="15.6" x14ac:dyDescent="0.3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2:16" ht="15.6" x14ac:dyDescent="0.3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2:16" ht="15.6" x14ac:dyDescent="0.3">
      <c r="B37" s="11"/>
      <c r="C37" s="13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2:16" ht="15.6" x14ac:dyDescent="0.3">
      <c r="B38" s="11"/>
      <c r="C38" s="13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2:16" ht="15.6" x14ac:dyDescent="0.3"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16" ht="15" customHeight="1" x14ac:dyDescent="0.3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2:16" ht="15.6" x14ac:dyDescent="0.3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2:16" ht="15.6" x14ac:dyDescent="0.3"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2:16" ht="15.6" x14ac:dyDescent="0.3">
      <c r="B43" s="11"/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2:16" ht="15.6" x14ac:dyDescent="0.3">
      <c r="B44" s="1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2:16" ht="15.6" x14ac:dyDescent="0.3">
      <c r="B45" s="11"/>
      <c r="C45" s="1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2:16" ht="15.6" x14ac:dyDescent="0.3"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2:16" ht="15.6" x14ac:dyDescent="0.3"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2:16" ht="15.6" x14ac:dyDescent="0.3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</sheetData>
  <mergeCells count="9">
    <mergeCell ref="B29:B31"/>
    <mergeCell ref="C29:P29"/>
    <mergeCell ref="B5:Q5"/>
    <mergeCell ref="C9:F9"/>
    <mergeCell ref="H9:K9"/>
    <mergeCell ref="M9:P9"/>
    <mergeCell ref="B26:B27"/>
    <mergeCell ref="C26:O26"/>
    <mergeCell ref="B24:Q24"/>
  </mergeCells>
  <pageMargins left="0.7" right="0.7" top="0.75" bottom="0.75" header="0.3" footer="0.3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80"/>
    <pageSetUpPr fitToPage="1"/>
  </sheetPr>
  <dimension ref="A1:R62"/>
  <sheetViews>
    <sheetView showGridLines="0" topLeftCell="A22" zoomScaleNormal="100" workbookViewId="0">
      <selection activeCell="E35" sqref="E35"/>
    </sheetView>
  </sheetViews>
  <sheetFormatPr baseColWidth="10" defaultRowHeight="13.8" x14ac:dyDescent="0.3"/>
  <cols>
    <col min="1" max="1" width="5.33203125" style="17" customWidth="1"/>
    <col min="2" max="2" width="17.109375" style="17" customWidth="1"/>
    <col min="3" max="3" width="13.33203125" style="17" customWidth="1"/>
    <col min="4" max="4" width="10.5546875" style="17" customWidth="1"/>
    <col min="5" max="16384" width="11.5546875" style="17"/>
  </cols>
  <sheetData>
    <row r="1" spans="2:17" x14ac:dyDescent="0.3">
      <c r="N1" s="91"/>
      <c r="O1" s="91"/>
      <c r="P1" s="91"/>
      <c r="Q1" s="22" t="s">
        <v>0</v>
      </c>
    </row>
    <row r="2" spans="2:17" x14ac:dyDescent="0.3">
      <c r="N2" s="91"/>
      <c r="O2" s="91"/>
      <c r="P2" s="91"/>
      <c r="Q2" s="22" t="s">
        <v>1</v>
      </c>
    </row>
    <row r="5" spans="2:17" ht="14.4" thickBot="1" x14ac:dyDescent="0.35">
      <c r="B5" s="115" t="s">
        <v>92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7" spans="2:17" x14ac:dyDescent="0.3">
      <c r="B7" s="92" t="s">
        <v>113</v>
      </c>
    </row>
    <row r="9" spans="2:17" ht="15" customHeight="1" x14ac:dyDescent="0.3">
      <c r="B9" s="116" t="s">
        <v>17</v>
      </c>
      <c r="C9" s="111">
        <v>2015</v>
      </c>
      <c r="D9" s="111"/>
      <c r="E9" s="111"/>
      <c r="F9" s="111">
        <v>2016</v>
      </c>
      <c r="G9" s="111"/>
      <c r="H9" s="111"/>
      <c r="I9" s="111">
        <v>2017</v>
      </c>
      <c r="J9" s="111"/>
      <c r="K9" s="111"/>
      <c r="L9" s="111">
        <v>2018</v>
      </c>
      <c r="M9" s="111"/>
      <c r="N9" s="111"/>
      <c r="O9" s="114">
        <v>2019</v>
      </c>
      <c r="P9" s="114"/>
      <c r="Q9" s="52"/>
    </row>
    <row r="10" spans="2:17" ht="28.5" customHeight="1" x14ac:dyDescent="0.3">
      <c r="B10" s="116"/>
      <c r="C10" s="70" t="s">
        <v>18</v>
      </c>
      <c r="D10" s="70" t="s">
        <v>19</v>
      </c>
      <c r="E10" s="70" t="s">
        <v>20</v>
      </c>
      <c r="F10" s="70" t="s">
        <v>21</v>
      </c>
      <c r="G10" s="70" t="s">
        <v>22</v>
      </c>
      <c r="H10" s="55" t="s">
        <v>20</v>
      </c>
      <c r="I10" s="70" t="s">
        <v>23</v>
      </c>
      <c r="J10" s="70" t="s">
        <v>24</v>
      </c>
      <c r="K10" s="70" t="s">
        <v>20</v>
      </c>
      <c r="L10" s="70" t="s">
        <v>25</v>
      </c>
      <c r="M10" s="70" t="s">
        <v>26</v>
      </c>
      <c r="N10" s="70" t="s">
        <v>20</v>
      </c>
      <c r="O10" s="56" t="s">
        <v>27</v>
      </c>
      <c r="P10" s="56" t="s">
        <v>28</v>
      </c>
      <c r="Q10" s="70" t="s">
        <v>20</v>
      </c>
    </row>
    <row r="11" spans="2:17" ht="15.75" customHeight="1" x14ac:dyDescent="0.3">
      <c r="B11" s="32" t="s">
        <v>4</v>
      </c>
      <c r="C11" s="33">
        <v>5914</v>
      </c>
      <c r="D11" s="33">
        <v>14291</v>
      </c>
      <c r="E11" s="33">
        <v>8377</v>
      </c>
      <c r="F11" s="33">
        <v>7120</v>
      </c>
      <c r="G11" s="33">
        <v>14959</v>
      </c>
      <c r="H11" s="33">
        <v>7839</v>
      </c>
      <c r="I11" s="33">
        <v>5034</v>
      </c>
      <c r="J11" s="33">
        <v>10377</v>
      </c>
      <c r="K11" s="33">
        <v>5343</v>
      </c>
      <c r="L11" s="33">
        <v>5856</v>
      </c>
      <c r="M11" s="33">
        <v>11938</v>
      </c>
      <c r="N11" s="33">
        <v>6082</v>
      </c>
      <c r="O11" s="37">
        <v>9082</v>
      </c>
      <c r="P11" s="37">
        <v>16323</v>
      </c>
      <c r="Q11" s="93">
        <v>7241</v>
      </c>
    </row>
    <row r="12" spans="2:17" x14ac:dyDescent="0.3">
      <c r="B12" s="32" t="s">
        <v>5</v>
      </c>
      <c r="C12" s="33">
        <v>6094</v>
      </c>
      <c r="D12" s="33">
        <v>11703</v>
      </c>
      <c r="E12" s="33">
        <v>5609</v>
      </c>
      <c r="F12" s="33">
        <v>6489</v>
      </c>
      <c r="G12" s="33">
        <v>12543</v>
      </c>
      <c r="H12" s="33">
        <v>6054</v>
      </c>
      <c r="I12" s="33">
        <v>5378</v>
      </c>
      <c r="J12" s="33">
        <v>9568</v>
      </c>
      <c r="K12" s="33">
        <v>4190</v>
      </c>
      <c r="L12" s="33">
        <v>7002</v>
      </c>
      <c r="M12" s="33">
        <v>11582</v>
      </c>
      <c r="N12" s="33">
        <v>4580</v>
      </c>
      <c r="O12" s="38">
        <v>8124</v>
      </c>
      <c r="P12" s="38">
        <v>13270</v>
      </c>
      <c r="Q12" s="93">
        <v>5146</v>
      </c>
    </row>
    <row r="13" spans="2:17" x14ac:dyDescent="0.3">
      <c r="B13" s="32" t="s">
        <v>6</v>
      </c>
      <c r="C13" s="33">
        <v>6456</v>
      </c>
      <c r="D13" s="33">
        <v>13030</v>
      </c>
      <c r="E13" s="33">
        <v>6574</v>
      </c>
      <c r="F13" s="33">
        <v>6492</v>
      </c>
      <c r="G13" s="33">
        <v>11928</v>
      </c>
      <c r="H13" s="33">
        <v>5436</v>
      </c>
      <c r="I13" s="33">
        <v>5646</v>
      </c>
      <c r="J13" s="33">
        <v>9929</v>
      </c>
      <c r="K13" s="33">
        <v>4283</v>
      </c>
      <c r="L13" s="33">
        <v>8138</v>
      </c>
      <c r="M13" s="33">
        <v>12136</v>
      </c>
      <c r="N13" s="33">
        <v>3998</v>
      </c>
      <c r="O13" s="38">
        <v>7983</v>
      </c>
      <c r="P13" s="38">
        <v>13182</v>
      </c>
      <c r="Q13" s="93">
        <v>5199</v>
      </c>
    </row>
    <row r="14" spans="2:17" x14ac:dyDescent="0.3">
      <c r="B14" s="32" t="s">
        <v>7</v>
      </c>
      <c r="C14" s="33">
        <v>5362</v>
      </c>
      <c r="D14" s="33">
        <v>11273</v>
      </c>
      <c r="E14" s="33">
        <v>5911</v>
      </c>
      <c r="F14" s="33">
        <v>6162</v>
      </c>
      <c r="G14" s="33">
        <v>13015</v>
      </c>
      <c r="H14" s="33">
        <v>6853</v>
      </c>
      <c r="I14" s="33">
        <v>4712</v>
      </c>
      <c r="J14" s="33">
        <v>9366</v>
      </c>
      <c r="K14" s="33">
        <v>4654</v>
      </c>
      <c r="L14" s="33">
        <v>7084</v>
      </c>
      <c r="M14" s="33">
        <v>12619</v>
      </c>
      <c r="N14" s="33">
        <v>5535</v>
      </c>
      <c r="O14" s="38">
        <v>7175</v>
      </c>
      <c r="P14" s="38">
        <v>12757</v>
      </c>
      <c r="Q14" s="93">
        <v>5600</v>
      </c>
    </row>
    <row r="15" spans="2:17" x14ac:dyDescent="0.3">
      <c r="B15" s="32" t="s">
        <v>8</v>
      </c>
      <c r="C15" s="33">
        <v>5004</v>
      </c>
      <c r="D15" s="33">
        <v>10037</v>
      </c>
      <c r="E15" s="33">
        <v>5033</v>
      </c>
      <c r="F15" s="33">
        <v>5947</v>
      </c>
      <c r="G15" s="33">
        <v>11942</v>
      </c>
      <c r="H15" s="33">
        <v>5995</v>
      </c>
      <c r="I15" s="33">
        <v>6191</v>
      </c>
      <c r="J15" s="33">
        <v>12247</v>
      </c>
      <c r="K15" s="33">
        <v>6056</v>
      </c>
      <c r="L15" s="33">
        <v>5824</v>
      </c>
      <c r="M15" s="33">
        <v>11470</v>
      </c>
      <c r="N15" s="33">
        <v>5646</v>
      </c>
      <c r="O15" s="38">
        <v>6795</v>
      </c>
      <c r="P15" s="38">
        <v>12868</v>
      </c>
      <c r="Q15" s="93">
        <v>6073</v>
      </c>
    </row>
    <row r="16" spans="2:17" x14ac:dyDescent="0.3">
      <c r="B16" s="32" t="s">
        <v>9</v>
      </c>
      <c r="C16" s="33">
        <v>5340</v>
      </c>
      <c r="D16" s="33">
        <v>11923</v>
      </c>
      <c r="E16" s="33">
        <v>6583</v>
      </c>
      <c r="F16" s="33">
        <v>5827</v>
      </c>
      <c r="G16" s="33">
        <v>11363</v>
      </c>
      <c r="H16" s="33">
        <v>5536</v>
      </c>
      <c r="I16" s="33">
        <v>3928</v>
      </c>
      <c r="J16" s="33">
        <v>7368</v>
      </c>
      <c r="K16" s="33">
        <v>3440</v>
      </c>
      <c r="L16" s="33">
        <v>6720</v>
      </c>
      <c r="M16" s="33">
        <v>11730</v>
      </c>
      <c r="N16" s="33">
        <v>5010</v>
      </c>
      <c r="O16" s="38">
        <v>7221</v>
      </c>
      <c r="P16" s="38">
        <v>12990</v>
      </c>
      <c r="Q16" s="93">
        <v>5769</v>
      </c>
    </row>
    <row r="17" spans="2:18" x14ac:dyDescent="0.3">
      <c r="B17" s="32" t="s">
        <v>10</v>
      </c>
      <c r="C17" s="33">
        <v>5650</v>
      </c>
      <c r="D17" s="33">
        <v>11384</v>
      </c>
      <c r="E17" s="33">
        <v>5734</v>
      </c>
      <c r="F17" s="33">
        <v>5817</v>
      </c>
      <c r="G17" s="33">
        <v>11801</v>
      </c>
      <c r="H17" s="33">
        <v>5984</v>
      </c>
      <c r="I17" s="33">
        <v>4116</v>
      </c>
      <c r="J17" s="33">
        <v>7662</v>
      </c>
      <c r="K17" s="33">
        <v>3546</v>
      </c>
      <c r="L17" s="33">
        <v>6380</v>
      </c>
      <c r="M17" s="33">
        <v>11921</v>
      </c>
      <c r="N17" s="33">
        <v>5541</v>
      </c>
      <c r="O17" s="38">
        <v>8073</v>
      </c>
      <c r="P17" s="38">
        <v>13494</v>
      </c>
      <c r="Q17" s="93">
        <v>5421</v>
      </c>
    </row>
    <row r="18" spans="2:18" x14ac:dyDescent="0.3">
      <c r="B18" s="32" t="s">
        <v>11</v>
      </c>
      <c r="C18" s="33">
        <v>5335</v>
      </c>
      <c r="D18" s="33">
        <v>11214</v>
      </c>
      <c r="E18" s="33">
        <v>5879</v>
      </c>
      <c r="F18" s="33">
        <v>5948</v>
      </c>
      <c r="G18" s="33">
        <v>11559</v>
      </c>
      <c r="H18" s="33">
        <v>5611</v>
      </c>
      <c r="I18" s="33">
        <v>4641</v>
      </c>
      <c r="J18" s="33">
        <v>8376</v>
      </c>
      <c r="K18" s="33">
        <v>3735</v>
      </c>
      <c r="L18" s="33">
        <v>6102</v>
      </c>
      <c r="M18" s="33">
        <v>11266</v>
      </c>
      <c r="N18" s="33">
        <v>5164</v>
      </c>
      <c r="O18" s="38">
        <v>7257</v>
      </c>
      <c r="P18" s="38">
        <v>13030</v>
      </c>
      <c r="Q18" s="93">
        <v>5773</v>
      </c>
    </row>
    <row r="19" spans="2:18" x14ac:dyDescent="0.3">
      <c r="B19" s="32" t="s">
        <v>12</v>
      </c>
      <c r="C19" s="33">
        <v>5475</v>
      </c>
      <c r="D19" s="33">
        <v>11357</v>
      </c>
      <c r="E19" s="33">
        <v>5882</v>
      </c>
      <c r="F19" s="33">
        <v>5684</v>
      </c>
      <c r="G19" s="33">
        <v>11243</v>
      </c>
      <c r="H19" s="33">
        <v>5559</v>
      </c>
      <c r="I19" s="33">
        <v>4403</v>
      </c>
      <c r="J19" s="33">
        <v>8261</v>
      </c>
      <c r="K19" s="33">
        <v>3858</v>
      </c>
      <c r="L19" s="33">
        <v>5797</v>
      </c>
      <c r="M19" s="33">
        <v>11144</v>
      </c>
      <c r="N19" s="33">
        <v>5347</v>
      </c>
      <c r="O19" s="38">
        <v>6632</v>
      </c>
      <c r="P19" s="38">
        <v>12390</v>
      </c>
      <c r="Q19" s="93">
        <v>5758</v>
      </c>
    </row>
    <row r="20" spans="2:18" x14ac:dyDescent="0.3">
      <c r="B20" s="32" t="s">
        <v>13</v>
      </c>
      <c r="C20" s="33">
        <v>4885</v>
      </c>
      <c r="D20" s="33">
        <v>11020</v>
      </c>
      <c r="E20" s="33">
        <v>6135</v>
      </c>
      <c r="F20" s="33">
        <v>5304</v>
      </c>
      <c r="G20" s="33">
        <v>10873</v>
      </c>
      <c r="H20" s="33">
        <v>5569</v>
      </c>
      <c r="I20" s="33">
        <v>4194</v>
      </c>
      <c r="J20" s="33">
        <v>8079</v>
      </c>
      <c r="K20" s="33">
        <v>3885</v>
      </c>
      <c r="L20" s="33">
        <v>6342</v>
      </c>
      <c r="M20" s="33">
        <v>11693</v>
      </c>
      <c r="N20" s="33">
        <v>5351</v>
      </c>
      <c r="O20" s="38">
        <v>6268</v>
      </c>
      <c r="P20" s="38">
        <v>12878</v>
      </c>
      <c r="Q20" s="93">
        <v>6610</v>
      </c>
    </row>
    <row r="21" spans="2:18" x14ac:dyDescent="0.3">
      <c r="B21" s="32" t="s">
        <v>14</v>
      </c>
      <c r="C21" s="33">
        <v>5130</v>
      </c>
      <c r="D21" s="33">
        <v>11609</v>
      </c>
      <c r="E21" s="33">
        <v>6479</v>
      </c>
      <c r="F21" s="33">
        <v>5944</v>
      </c>
      <c r="G21" s="33">
        <v>11503</v>
      </c>
      <c r="H21" s="33">
        <v>5559</v>
      </c>
      <c r="I21" s="33">
        <v>4629</v>
      </c>
      <c r="J21" s="33">
        <v>8452</v>
      </c>
      <c r="K21" s="33">
        <v>3823</v>
      </c>
      <c r="L21" s="33">
        <v>6347</v>
      </c>
      <c r="M21" s="33">
        <v>11241</v>
      </c>
      <c r="N21" s="33">
        <v>4894</v>
      </c>
      <c r="O21" s="38">
        <v>6195</v>
      </c>
      <c r="P21" s="38">
        <v>11918</v>
      </c>
      <c r="Q21" s="93">
        <v>5723</v>
      </c>
    </row>
    <row r="22" spans="2:18" x14ac:dyDescent="0.3">
      <c r="B22" s="32" t="s">
        <v>15</v>
      </c>
      <c r="C22" s="33">
        <v>4754</v>
      </c>
      <c r="D22" s="33">
        <v>8751</v>
      </c>
      <c r="E22" s="33">
        <v>3997</v>
      </c>
      <c r="F22" s="33">
        <v>5267</v>
      </c>
      <c r="G22" s="33">
        <v>8898</v>
      </c>
      <c r="H22" s="33">
        <v>3631</v>
      </c>
      <c r="I22" s="33">
        <v>3923</v>
      </c>
      <c r="J22" s="33">
        <v>6612</v>
      </c>
      <c r="K22" s="33">
        <v>2689</v>
      </c>
      <c r="L22" s="33">
        <v>5679</v>
      </c>
      <c r="M22" s="33">
        <v>8795</v>
      </c>
      <c r="N22" s="33">
        <v>3116</v>
      </c>
      <c r="O22" s="38">
        <v>5898</v>
      </c>
      <c r="P22" s="38">
        <v>9179</v>
      </c>
      <c r="Q22" s="93">
        <v>3281</v>
      </c>
    </row>
    <row r="23" spans="2:18" x14ac:dyDescent="0.3">
      <c r="B23" s="50" t="s">
        <v>16</v>
      </c>
      <c r="C23" s="53">
        <v>65399</v>
      </c>
      <c r="D23" s="53">
        <v>137592</v>
      </c>
      <c r="E23" s="53">
        <v>72193</v>
      </c>
      <c r="F23" s="53">
        <v>72001</v>
      </c>
      <c r="G23" s="53">
        <v>141627</v>
      </c>
      <c r="H23" s="53">
        <v>69626</v>
      </c>
      <c r="I23" s="53">
        <v>56795</v>
      </c>
      <c r="J23" s="53">
        <v>106297</v>
      </c>
      <c r="K23" s="53">
        <v>49502</v>
      </c>
      <c r="L23" s="53">
        <v>77271</v>
      </c>
      <c r="M23" s="53">
        <v>137535</v>
      </c>
      <c r="N23" s="53">
        <v>60264</v>
      </c>
      <c r="O23" s="54">
        <f>SUM(O11:O22)</f>
        <v>86703</v>
      </c>
      <c r="P23" s="54">
        <f t="shared" ref="P23" si="0">SUM(P11:P22)</f>
        <v>154279</v>
      </c>
      <c r="Q23" s="94">
        <f>SUM(Q11:Q22)</f>
        <v>67594</v>
      </c>
    </row>
    <row r="24" spans="2:18" x14ac:dyDescent="0.3">
      <c r="B24" s="113" t="s">
        <v>117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2:18" x14ac:dyDescent="0.3">
      <c r="C25" s="16"/>
      <c r="D25" s="95"/>
    </row>
    <row r="28" spans="2:18" x14ac:dyDescent="0.3">
      <c r="B28" s="116" t="s">
        <v>29</v>
      </c>
      <c r="C28" s="111">
        <v>2015</v>
      </c>
      <c r="D28" s="111"/>
      <c r="E28" s="111"/>
      <c r="F28" s="111">
        <v>2016</v>
      </c>
      <c r="G28" s="111"/>
      <c r="H28" s="111"/>
      <c r="I28" s="111">
        <v>2017</v>
      </c>
      <c r="J28" s="111"/>
      <c r="K28" s="111"/>
      <c r="L28" s="111">
        <v>2018</v>
      </c>
      <c r="M28" s="111"/>
      <c r="N28" s="111"/>
      <c r="O28" s="114">
        <v>2019</v>
      </c>
      <c r="P28" s="114"/>
      <c r="Q28" s="52"/>
    </row>
    <row r="29" spans="2:18" ht="31.5" customHeight="1" x14ac:dyDescent="0.3">
      <c r="B29" s="116"/>
      <c r="C29" s="70" t="s">
        <v>30</v>
      </c>
      <c r="D29" s="70" t="s">
        <v>31</v>
      </c>
      <c r="E29" s="70" t="s">
        <v>20</v>
      </c>
      <c r="F29" s="70" t="s">
        <v>32</v>
      </c>
      <c r="G29" s="70" t="s">
        <v>33</v>
      </c>
      <c r="H29" s="55" t="s">
        <v>20</v>
      </c>
      <c r="I29" s="70" t="s">
        <v>34</v>
      </c>
      <c r="J29" s="70" t="s">
        <v>35</v>
      </c>
      <c r="K29" s="70" t="s">
        <v>20</v>
      </c>
      <c r="L29" s="70" t="s">
        <v>36</v>
      </c>
      <c r="M29" s="70" t="s">
        <v>37</v>
      </c>
      <c r="N29" s="70" t="s">
        <v>20</v>
      </c>
      <c r="O29" s="56" t="s">
        <v>38</v>
      </c>
      <c r="P29" s="56" t="s">
        <v>39</v>
      </c>
      <c r="Q29" s="70" t="s">
        <v>20</v>
      </c>
    </row>
    <row r="30" spans="2:18" x14ac:dyDescent="0.3">
      <c r="B30" s="32" t="s">
        <v>4</v>
      </c>
      <c r="C30" s="33">
        <v>4518</v>
      </c>
      <c r="D30" s="33">
        <v>9162</v>
      </c>
      <c r="E30" s="33">
        <v>4644</v>
      </c>
      <c r="F30" s="33">
        <v>4680</v>
      </c>
      <c r="G30" s="33">
        <v>10307</v>
      </c>
      <c r="H30" s="33">
        <v>5627</v>
      </c>
      <c r="I30" s="33">
        <v>4042</v>
      </c>
      <c r="J30" s="33">
        <v>8315</v>
      </c>
      <c r="K30" s="33">
        <v>4273</v>
      </c>
      <c r="L30" s="33">
        <v>4583</v>
      </c>
      <c r="M30" s="33">
        <v>9313</v>
      </c>
      <c r="N30" s="33">
        <v>4730</v>
      </c>
      <c r="O30" s="37">
        <v>8561</v>
      </c>
      <c r="P30" s="37">
        <v>13293</v>
      </c>
      <c r="Q30" s="93">
        <v>4732</v>
      </c>
    </row>
    <row r="31" spans="2:18" x14ac:dyDescent="0.3">
      <c r="B31" s="32" t="s">
        <v>5</v>
      </c>
      <c r="C31" s="33">
        <v>4222</v>
      </c>
      <c r="D31" s="33">
        <v>8566</v>
      </c>
      <c r="E31" s="33">
        <v>4344</v>
      </c>
      <c r="F31" s="33">
        <v>4945</v>
      </c>
      <c r="G31" s="33">
        <v>10586</v>
      </c>
      <c r="H31" s="33">
        <v>5641</v>
      </c>
      <c r="I31" s="33">
        <v>3488</v>
      </c>
      <c r="J31" s="33">
        <v>6689</v>
      </c>
      <c r="K31" s="33">
        <v>3201</v>
      </c>
      <c r="L31" s="33">
        <v>5152</v>
      </c>
      <c r="M31" s="33">
        <v>8630</v>
      </c>
      <c r="N31" s="33">
        <v>3478</v>
      </c>
      <c r="O31" s="38">
        <v>6172</v>
      </c>
      <c r="P31" s="38">
        <v>11518</v>
      </c>
      <c r="Q31" s="93">
        <v>5346</v>
      </c>
      <c r="R31" s="68"/>
    </row>
    <row r="32" spans="2:18" x14ac:dyDescent="0.3">
      <c r="B32" s="32" t="s">
        <v>6</v>
      </c>
      <c r="C32" s="33">
        <v>4730</v>
      </c>
      <c r="D32" s="33">
        <v>9648</v>
      </c>
      <c r="E32" s="33">
        <v>4918</v>
      </c>
      <c r="F32" s="33">
        <v>5154</v>
      </c>
      <c r="G32" s="33">
        <v>10704</v>
      </c>
      <c r="H32" s="33">
        <v>5550</v>
      </c>
      <c r="I32" s="33">
        <v>3942</v>
      </c>
      <c r="J32" s="33">
        <v>8160</v>
      </c>
      <c r="K32" s="33">
        <v>4218</v>
      </c>
      <c r="L32" s="33">
        <v>6040</v>
      </c>
      <c r="M32" s="33">
        <v>10490</v>
      </c>
      <c r="N32" s="33">
        <v>4450</v>
      </c>
      <c r="O32" s="38">
        <v>6247</v>
      </c>
      <c r="P32" s="38">
        <v>11531</v>
      </c>
      <c r="Q32" s="93">
        <v>5284</v>
      </c>
    </row>
    <row r="33" spans="2:17" x14ac:dyDescent="0.3">
      <c r="B33" s="32" t="s">
        <v>7</v>
      </c>
      <c r="C33" s="33">
        <v>4360</v>
      </c>
      <c r="D33" s="33">
        <v>9694</v>
      </c>
      <c r="E33" s="33">
        <v>5334</v>
      </c>
      <c r="F33" s="33">
        <v>5398</v>
      </c>
      <c r="G33" s="33">
        <v>11102</v>
      </c>
      <c r="H33" s="33">
        <v>5704</v>
      </c>
      <c r="I33" s="33">
        <v>3207</v>
      </c>
      <c r="J33" s="33">
        <v>6808</v>
      </c>
      <c r="K33" s="33">
        <v>3601</v>
      </c>
      <c r="L33" s="33">
        <v>5400</v>
      </c>
      <c r="M33" s="33">
        <v>10526</v>
      </c>
      <c r="N33" s="33">
        <v>5126</v>
      </c>
      <c r="O33" s="38">
        <v>5875</v>
      </c>
      <c r="P33" s="38">
        <v>11688</v>
      </c>
      <c r="Q33" s="93">
        <v>5813</v>
      </c>
    </row>
    <row r="34" spans="2:17" x14ac:dyDescent="0.3">
      <c r="B34" s="32" t="s">
        <v>8</v>
      </c>
      <c r="C34" s="33">
        <v>3711</v>
      </c>
      <c r="D34" s="33">
        <v>8006</v>
      </c>
      <c r="E34" s="33">
        <v>4295</v>
      </c>
      <c r="F34" s="33">
        <v>4602</v>
      </c>
      <c r="G34" s="33">
        <v>10376</v>
      </c>
      <c r="H34" s="33">
        <v>5774</v>
      </c>
      <c r="I34" s="33">
        <v>3492</v>
      </c>
      <c r="J34" s="33">
        <v>7293</v>
      </c>
      <c r="K34" s="33">
        <v>3801</v>
      </c>
      <c r="L34" s="33">
        <v>5344</v>
      </c>
      <c r="M34" s="33">
        <v>9914</v>
      </c>
      <c r="N34" s="33">
        <v>4570</v>
      </c>
      <c r="O34" s="38">
        <v>5551</v>
      </c>
      <c r="P34" s="38">
        <v>11035</v>
      </c>
      <c r="Q34" s="93">
        <v>5484</v>
      </c>
    </row>
    <row r="35" spans="2:17" ht="15.75" customHeight="1" x14ac:dyDescent="0.3">
      <c r="B35" s="32" t="s">
        <v>9</v>
      </c>
      <c r="C35" s="33">
        <v>3892</v>
      </c>
      <c r="D35" s="33">
        <v>8688</v>
      </c>
      <c r="E35" s="33">
        <v>4796</v>
      </c>
      <c r="F35" s="33">
        <v>4712</v>
      </c>
      <c r="G35" s="33">
        <v>9457</v>
      </c>
      <c r="H35" s="33">
        <v>4745</v>
      </c>
      <c r="I35" s="33">
        <v>3070</v>
      </c>
      <c r="J35" s="33">
        <v>6283</v>
      </c>
      <c r="K35" s="33">
        <v>3213</v>
      </c>
      <c r="L35" s="33">
        <v>5401</v>
      </c>
      <c r="M35" s="33">
        <v>9594</v>
      </c>
      <c r="N35" s="33">
        <v>4193</v>
      </c>
      <c r="O35" s="38">
        <v>6052</v>
      </c>
      <c r="P35" s="38">
        <v>10920</v>
      </c>
      <c r="Q35" s="93">
        <v>4868</v>
      </c>
    </row>
    <row r="36" spans="2:17" x14ac:dyDescent="0.3">
      <c r="B36" s="32" t="s">
        <v>10</v>
      </c>
      <c r="C36" s="33">
        <v>3881</v>
      </c>
      <c r="D36" s="33">
        <v>8150</v>
      </c>
      <c r="E36" s="33">
        <v>4269</v>
      </c>
      <c r="F36" s="33">
        <v>4343</v>
      </c>
      <c r="G36" s="33">
        <v>9592</v>
      </c>
      <c r="H36" s="33">
        <v>5249</v>
      </c>
      <c r="I36" s="33">
        <v>3412</v>
      </c>
      <c r="J36" s="33">
        <v>6375</v>
      </c>
      <c r="K36" s="33">
        <v>2963</v>
      </c>
      <c r="L36" s="33">
        <v>5396</v>
      </c>
      <c r="M36" s="33">
        <v>9975</v>
      </c>
      <c r="N36" s="33">
        <v>4579</v>
      </c>
      <c r="O36" s="38">
        <v>6947</v>
      </c>
      <c r="P36" s="38">
        <v>12286</v>
      </c>
      <c r="Q36" s="93">
        <v>5339</v>
      </c>
    </row>
    <row r="37" spans="2:17" x14ac:dyDescent="0.3">
      <c r="B37" s="32" t="s">
        <v>11</v>
      </c>
      <c r="C37" s="33">
        <v>3902</v>
      </c>
      <c r="D37" s="33">
        <v>9052</v>
      </c>
      <c r="E37" s="33">
        <v>5150</v>
      </c>
      <c r="F37" s="33">
        <v>4576</v>
      </c>
      <c r="G37" s="33">
        <v>10319</v>
      </c>
      <c r="H37" s="33">
        <v>5743</v>
      </c>
      <c r="I37" s="33">
        <v>3433</v>
      </c>
      <c r="J37" s="33">
        <v>6850</v>
      </c>
      <c r="K37" s="33">
        <v>3417</v>
      </c>
      <c r="L37" s="33">
        <v>5151</v>
      </c>
      <c r="M37" s="33">
        <v>10455</v>
      </c>
      <c r="N37" s="33">
        <v>5304</v>
      </c>
      <c r="O37" s="38">
        <v>6019</v>
      </c>
      <c r="P37" s="38">
        <v>11180</v>
      </c>
      <c r="Q37" s="93">
        <v>5161</v>
      </c>
    </row>
    <row r="38" spans="2:17" x14ac:dyDescent="0.3">
      <c r="B38" s="32" t="s">
        <v>12</v>
      </c>
      <c r="C38" s="33">
        <v>4052</v>
      </c>
      <c r="D38" s="33">
        <v>9062</v>
      </c>
      <c r="E38" s="33">
        <v>5010</v>
      </c>
      <c r="F38" s="33">
        <v>4149</v>
      </c>
      <c r="G38" s="33">
        <v>9807</v>
      </c>
      <c r="H38" s="33">
        <v>5658</v>
      </c>
      <c r="I38" s="33">
        <v>3322</v>
      </c>
      <c r="J38" s="33">
        <v>6380</v>
      </c>
      <c r="K38" s="33">
        <v>3058</v>
      </c>
      <c r="L38" s="33">
        <v>4896</v>
      </c>
      <c r="M38" s="33">
        <v>9586</v>
      </c>
      <c r="N38" s="33">
        <v>4690</v>
      </c>
      <c r="O38" s="38">
        <v>5886</v>
      </c>
      <c r="P38" s="38">
        <v>10384</v>
      </c>
      <c r="Q38" s="93">
        <v>4498</v>
      </c>
    </row>
    <row r="39" spans="2:17" x14ac:dyDescent="0.3">
      <c r="B39" s="32" t="s">
        <v>13</v>
      </c>
      <c r="C39" s="33">
        <v>3831</v>
      </c>
      <c r="D39" s="33">
        <v>8556</v>
      </c>
      <c r="E39" s="33">
        <v>4725</v>
      </c>
      <c r="F39" s="33">
        <v>4136</v>
      </c>
      <c r="G39" s="33">
        <v>9189</v>
      </c>
      <c r="H39" s="33">
        <v>5053</v>
      </c>
      <c r="I39" s="33">
        <v>3202</v>
      </c>
      <c r="J39" s="33">
        <v>6538</v>
      </c>
      <c r="K39" s="33">
        <v>3336</v>
      </c>
      <c r="L39" s="33">
        <v>5913</v>
      </c>
      <c r="M39" s="33">
        <v>10752</v>
      </c>
      <c r="N39" s="33">
        <v>4839</v>
      </c>
      <c r="O39" s="38">
        <v>5566</v>
      </c>
      <c r="P39" s="38">
        <v>11007</v>
      </c>
      <c r="Q39" s="93">
        <v>5441</v>
      </c>
    </row>
    <row r="40" spans="2:17" x14ac:dyDescent="0.3">
      <c r="B40" s="32" t="s">
        <v>14</v>
      </c>
      <c r="C40" s="33">
        <v>5138</v>
      </c>
      <c r="D40" s="33">
        <v>10520</v>
      </c>
      <c r="E40" s="33">
        <v>5382</v>
      </c>
      <c r="F40" s="33">
        <v>4934</v>
      </c>
      <c r="G40" s="33">
        <v>9740</v>
      </c>
      <c r="H40" s="33">
        <v>4806</v>
      </c>
      <c r="I40" s="33">
        <v>3445</v>
      </c>
      <c r="J40" s="33">
        <v>6497</v>
      </c>
      <c r="K40" s="33">
        <v>3052</v>
      </c>
      <c r="L40" s="33">
        <v>5678</v>
      </c>
      <c r="M40" s="33">
        <v>10156</v>
      </c>
      <c r="N40" s="33">
        <v>4478</v>
      </c>
      <c r="O40" s="38">
        <v>5730</v>
      </c>
      <c r="P40" s="38">
        <v>10462</v>
      </c>
      <c r="Q40" s="93">
        <v>4732</v>
      </c>
    </row>
    <row r="41" spans="2:17" x14ac:dyDescent="0.3">
      <c r="B41" s="32" t="s">
        <v>15</v>
      </c>
      <c r="C41" s="33">
        <v>4178</v>
      </c>
      <c r="D41" s="33">
        <v>8186</v>
      </c>
      <c r="E41" s="33">
        <v>4008</v>
      </c>
      <c r="F41" s="33">
        <v>6233</v>
      </c>
      <c r="G41" s="33">
        <v>11458</v>
      </c>
      <c r="H41" s="33">
        <v>5225</v>
      </c>
      <c r="I41" s="33">
        <v>4059</v>
      </c>
      <c r="J41" s="33">
        <v>7781</v>
      </c>
      <c r="K41" s="33">
        <v>3722</v>
      </c>
      <c r="L41" s="33">
        <v>6569</v>
      </c>
      <c r="M41" s="33">
        <v>11342</v>
      </c>
      <c r="N41" s="33">
        <v>4773</v>
      </c>
      <c r="O41" s="38">
        <v>6788</v>
      </c>
      <c r="P41" s="38">
        <v>11501</v>
      </c>
      <c r="Q41" s="93">
        <v>4713</v>
      </c>
    </row>
    <row r="42" spans="2:17" x14ac:dyDescent="0.3">
      <c r="B42" s="50" t="s">
        <v>16</v>
      </c>
      <c r="C42" s="53">
        <v>50415</v>
      </c>
      <c r="D42" s="53">
        <v>107290</v>
      </c>
      <c r="E42" s="53">
        <v>56875</v>
      </c>
      <c r="F42" s="53">
        <v>57862</v>
      </c>
      <c r="G42" s="53">
        <v>122637</v>
      </c>
      <c r="H42" s="53">
        <v>64775</v>
      </c>
      <c r="I42" s="53">
        <v>42114</v>
      </c>
      <c r="J42" s="53">
        <v>83969</v>
      </c>
      <c r="K42" s="53">
        <v>41855</v>
      </c>
      <c r="L42" s="53">
        <v>65523</v>
      </c>
      <c r="M42" s="53">
        <v>120733</v>
      </c>
      <c r="N42" s="53">
        <v>55210</v>
      </c>
      <c r="O42" s="54">
        <f t="shared" ref="O42:P42" si="1">SUM(O30:O41)</f>
        <v>75394</v>
      </c>
      <c r="P42" s="54">
        <f t="shared" si="1"/>
        <v>136805</v>
      </c>
      <c r="Q42" s="94">
        <f>SUM(Q30:Q41)</f>
        <v>61411</v>
      </c>
    </row>
    <row r="43" spans="2:17" x14ac:dyDescent="0.3">
      <c r="B43" s="118" t="s">
        <v>118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</row>
    <row r="44" spans="2:17" x14ac:dyDescent="0.3">
      <c r="B44" s="68"/>
      <c r="C44" s="16"/>
    </row>
    <row r="45" spans="2:17" x14ac:dyDescent="0.3"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1"/>
      <c r="N45" s="96"/>
    </row>
    <row r="46" spans="2:17" x14ac:dyDescent="0.3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1"/>
      <c r="N46" s="96"/>
    </row>
    <row r="47" spans="2:17" x14ac:dyDescent="0.3">
      <c r="B47" s="39"/>
      <c r="C47" s="42"/>
      <c r="D47" s="42"/>
      <c r="E47" s="42"/>
      <c r="F47" s="42"/>
      <c r="G47" s="42"/>
      <c r="H47" s="42"/>
      <c r="I47" s="42"/>
      <c r="J47" s="42"/>
      <c r="K47" s="42"/>
      <c r="L47" s="40"/>
      <c r="M47" s="41"/>
      <c r="N47" s="96"/>
    </row>
    <row r="48" spans="2:17" x14ac:dyDescent="0.3">
      <c r="B48" s="39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1"/>
      <c r="N48" s="96"/>
    </row>
    <row r="49" spans="1:14" x14ac:dyDescent="0.3">
      <c r="A49" s="97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3"/>
      <c r="N49" s="96"/>
    </row>
    <row r="50" spans="1:14" x14ac:dyDescent="0.3">
      <c r="A50" s="97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3"/>
      <c r="N50" s="96"/>
    </row>
    <row r="51" spans="1:14" x14ac:dyDescent="0.3">
      <c r="A51" s="97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 x14ac:dyDescent="0.3">
      <c r="A52" s="97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x14ac:dyDescent="0.3">
      <c r="A53" s="98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0"/>
      <c r="M53" s="43"/>
      <c r="N53" s="96"/>
    </row>
    <row r="54" spans="1:14" s="100" customFormat="1" x14ac:dyDescent="0.3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46"/>
      <c r="M54" s="47"/>
      <c r="N54" s="99"/>
    </row>
    <row r="55" spans="1:14" s="100" customFormat="1" x14ac:dyDescent="0.3">
      <c r="A55" s="9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  <c r="N55" s="99"/>
    </row>
    <row r="56" spans="1:14" s="100" customFormat="1" ht="15" customHeight="1" x14ac:dyDescent="0.3">
      <c r="A56" s="98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99"/>
    </row>
    <row r="57" spans="1:14" s="100" customFormat="1" x14ac:dyDescent="0.3">
      <c r="A57" s="98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99"/>
    </row>
    <row r="58" spans="1:14" s="100" customFormat="1" x14ac:dyDescent="0.3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</row>
    <row r="59" spans="1:14" s="100" customFormat="1" x14ac:dyDescent="0.3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</row>
    <row r="60" spans="1:14" s="100" customFormat="1" x14ac:dyDescent="0.3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</row>
    <row r="61" spans="1:14" s="100" customFormat="1" x14ac:dyDescent="0.3">
      <c r="A61" s="98"/>
      <c r="B61" s="102"/>
      <c r="C61" s="102"/>
      <c r="D61" s="102"/>
      <c r="E61" s="102"/>
      <c r="F61" s="98"/>
      <c r="G61" s="98"/>
      <c r="H61" s="98"/>
      <c r="I61" s="98"/>
      <c r="J61" s="98"/>
      <c r="K61" s="98"/>
      <c r="L61" s="98"/>
      <c r="M61" s="98"/>
    </row>
    <row r="62" spans="1:14" s="100" customFormat="1" x14ac:dyDescent="0.3">
      <c r="B62" s="95"/>
      <c r="C62" s="95"/>
      <c r="D62" s="95"/>
      <c r="E62" s="95"/>
    </row>
  </sheetData>
  <mergeCells count="16">
    <mergeCell ref="O28:P28"/>
    <mergeCell ref="B56:M56"/>
    <mergeCell ref="B43:Q43"/>
    <mergeCell ref="B24:Q24"/>
    <mergeCell ref="B28:B29"/>
    <mergeCell ref="C28:E28"/>
    <mergeCell ref="F28:H28"/>
    <mergeCell ref="I28:K28"/>
    <mergeCell ref="L28:N28"/>
    <mergeCell ref="O9:P9"/>
    <mergeCell ref="B5:Q5"/>
    <mergeCell ref="B9:B10"/>
    <mergeCell ref="C9:E9"/>
    <mergeCell ref="F9:H9"/>
    <mergeCell ref="I9:K9"/>
    <mergeCell ref="L9:N9"/>
  </mergeCells>
  <pageMargins left="0.7" right="0.7" top="0.75" bottom="0.75" header="0.3" footer="0.3"/>
  <pageSetup paperSize="9" scale="4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8080"/>
  </sheetPr>
  <dimension ref="B1:N27"/>
  <sheetViews>
    <sheetView showGridLines="0" zoomScaleNormal="100" workbookViewId="0">
      <selection activeCell="P17" sqref="P17"/>
    </sheetView>
  </sheetViews>
  <sheetFormatPr baseColWidth="10" defaultRowHeight="13.8" x14ac:dyDescent="0.3"/>
  <cols>
    <col min="1" max="1" width="6.33203125" style="17" customWidth="1"/>
    <col min="2" max="2" width="29.88671875" style="17" customWidth="1"/>
    <col min="3" max="16384" width="11.5546875" style="17"/>
  </cols>
  <sheetData>
    <row r="1" spans="2:14" x14ac:dyDescent="0.3">
      <c r="N1" s="22" t="s">
        <v>0</v>
      </c>
    </row>
    <row r="2" spans="2:14" x14ac:dyDescent="0.3">
      <c r="N2" s="22" t="s">
        <v>1</v>
      </c>
    </row>
    <row r="3" spans="2:14" ht="18" customHeight="1" x14ac:dyDescent="0.3"/>
    <row r="4" spans="2:14" ht="19.5" customHeight="1" x14ac:dyDescent="0.3"/>
    <row r="5" spans="2:14" ht="19.5" customHeight="1" thickBot="1" x14ac:dyDescent="0.35">
      <c r="B5" s="115" t="s">
        <v>92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7" spans="2:14" x14ac:dyDescent="0.3">
      <c r="B7" s="103" t="s">
        <v>114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9" spans="2:14" x14ac:dyDescent="0.3">
      <c r="B9" s="119" t="s">
        <v>110</v>
      </c>
      <c r="C9" s="119" t="s">
        <v>3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2:14" ht="24" customHeight="1" x14ac:dyDescent="0.3">
      <c r="B10" s="119"/>
      <c r="C10" s="69" t="s">
        <v>4</v>
      </c>
      <c r="D10" s="69" t="s">
        <v>5</v>
      </c>
      <c r="E10" s="69" t="s">
        <v>6</v>
      </c>
      <c r="F10" s="69" t="s">
        <v>7</v>
      </c>
      <c r="G10" s="69" t="s">
        <v>8</v>
      </c>
      <c r="H10" s="69" t="s">
        <v>9</v>
      </c>
      <c r="I10" s="69" t="s">
        <v>10</v>
      </c>
      <c r="J10" s="69" t="s">
        <v>11</v>
      </c>
      <c r="K10" s="69" t="s">
        <v>56</v>
      </c>
      <c r="L10" s="69" t="s">
        <v>13</v>
      </c>
      <c r="M10" s="69" t="s">
        <v>14</v>
      </c>
      <c r="N10" s="69" t="s">
        <v>15</v>
      </c>
    </row>
    <row r="11" spans="2:14" x14ac:dyDescent="0.3">
      <c r="B11" s="61" t="s">
        <v>41</v>
      </c>
      <c r="C11" s="62">
        <v>389</v>
      </c>
      <c r="D11" s="62">
        <v>289</v>
      </c>
      <c r="E11" s="62">
        <v>306</v>
      </c>
      <c r="F11" s="62">
        <v>252</v>
      </c>
      <c r="G11" s="62">
        <v>291</v>
      </c>
      <c r="H11" s="62">
        <v>234</v>
      </c>
      <c r="I11" s="62">
        <v>296</v>
      </c>
      <c r="J11" s="62">
        <v>284</v>
      </c>
      <c r="K11" s="62">
        <v>223</v>
      </c>
      <c r="L11" s="62">
        <v>242</v>
      </c>
      <c r="M11" s="62">
        <v>204</v>
      </c>
      <c r="N11" s="63">
        <v>198</v>
      </c>
    </row>
    <row r="12" spans="2:14" x14ac:dyDescent="0.3">
      <c r="B12" s="61" t="s">
        <v>42</v>
      </c>
      <c r="C12" s="62">
        <v>3</v>
      </c>
      <c r="D12" s="62">
        <v>4</v>
      </c>
      <c r="E12" s="62">
        <v>2</v>
      </c>
      <c r="F12" s="64"/>
      <c r="G12" s="62">
        <v>1</v>
      </c>
      <c r="H12" s="62">
        <v>2</v>
      </c>
      <c r="I12" s="62">
        <v>5</v>
      </c>
      <c r="J12" s="62">
        <v>3</v>
      </c>
      <c r="K12" s="64"/>
      <c r="L12" s="62">
        <v>8</v>
      </c>
      <c r="M12" s="62">
        <v>70</v>
      </c>
      <c r="N12" s="63">
        <v>1302</v>
      </c>
    </row>
    <row r="13" spans="2:14" x14ac:dyDescent="0.3">
      <c r="B13" s="61" t="s">
        <v>43</v>
      </c>
      <c r="C13" s="62">
        <v>69</v>
      </c>
      <c r="D13" s="62">
        <v>203</v>
      </c>
      <c r="E13" s="62">
        <v>78</v>
      </c>
      <c r="F13" s="62">
        <v>78</v>
      </c>
      <c r="G13" s="62">
        <v>93</v>
      </c>
      <c r="H13" s="62">
        <v>132</v>
      </c>
      <c r="I13" s="62">
        <v>89</v>
      </c>
      <c r="J13" s="62">
        <v>89</v>
      </c>
      <c r="K13" s="62">
        <v>35</v>
      </c>
      <c r="L13" s="62">
        <v>40</v>
      </c>
      <c r="M13" s="62">
        <v>35</v>
      </c>
      <c r="N13" s="63">
        <v>18</v>
      </c>
    </row>
    <row r="14" spans="2:14" x14ac:dyDescent="0.3">
      <c r="B14" s="61" t="s">
        <v>44</v>
      </c>
      <c r="C14" s="62">
        <v>58</v>
      </c>
      <c r="D14" s="62">
        <v>61</v>
      </c>
      <c r="E14" s="62">
        <v>52</v>
      </c>
      <c r="F14" s="62">
        <v>51</v>
      </c>
      <c r="G14" s="62">
        <v>53</v>
      </c>
      <c r="H14" s="62">
        <v>47</v>
      </c>
      <c r="I14" s="62">
        <v>59</v>
      </c>
      <c r="J14" s="62">
        <v>54</v>
      </c>
      <c r="K14" s="62">
        <v>77</v>
      </c>
      <c r="L14" s="62">
        <v>46</v>
      </c>
      <c r="M14" s="62">
        <v>47</v>
      </c>
      <c r="N14" s="63">
        <v>35</v>
      </c>
    </row>
    <row r="15" spans="2:14" x14ac:dyDescent="0.3">
      <c r="B15" s="61" t="s">
        <v>45</v>
      </c>
      <c r="C15" s="62">
        <v>4041</v>
      </c>
      <c r="D15" s="62">
        <v>3546</v>
      </c>
      <c r="E15" s="62">
        <v>2750</v>
      </c>
      <c r="F15" s="62">
        <v>2567</v>
      </c>
      <c r="G15" s="62">
        <v>2667</v>
      </c>
      <c r="H15" s="62">
        <v>2624</v>
      </c>
      <c r="I15" s="62">
        <v>2838</v>
      </c>
      <c r="J15" s="62">
        <v>3044</v>
      </c>
      <c r="K15" s="62">
        <v>2606</v>
      </c>
      <c r="L15" s="62">
        <v>2738</v>
      </c>
      <c r="M15" s="62">
        <v>2514</v>
      </c>
      <c r="N15" s="63">
        <v>2564</v>
      </c>
    </row>
    <row r="16" spans="2:14" x14ac:dyDescent="0.3">
      <c r="B16" s="61" t="s">
        <v>46</v>
      </c>
      <c r="C16" s="64"/>
      <c r="D16" s="64"/>
      <c r="E16" s="62">
        <v>657</v>
      </c>
      <c r="F16" s="62">
        <v>697</v>
      </c>
      <c r="G16" s="62">
        <v>665</v>
      </c>
      <c r="H16" s="62">
        <v>658</v>
      </c>
      <c r="I16" s="62">
        <v>656</v>
      </c>
      <c r="J16" s="62">
        <v>623</v>
      </c>
      <c r="K16" s="62">
        <v>596</v>
      </c>
      <c r="L16" s="62">
        <v>670</v>
      </c>
      <c r="M16" s="62">
        <v>531</v>
      </c>
      <c r="N16" s="63">
        <v>555</v>
      </c>
    </row>
    <row r="17" spans="2:14" x14ac:dyDescent="0.3">
      <c r="B17" s="61" t="s">
        <v>47</v>
      </c>
      <c r="C17" s="64"/>
      <c r="D17" s="64"/>
      <c r="E17" s="62">
        <v>584</v>
      </c>
      <c r="F17" s="62">
        <v>512</v>
      </c>
      <c r="G17" s="62">
        <v>526</v>
      </c>
      <c r="H17" s="62">
        <v>474</v>
      </c>
      <c r="I17" s="62">
        <v>491</v>
      </c>
      <c r="J17" s="62">
        <v>451</v>
      </c>
      <c r="K17" s="62">
        <v>406</v>
      </c>
      <c r="L17" s="62">
        <v>514</v>
      </c>
      <c r="M17" s="62">
        <v>383</v>
      </c>
      <c r="N17" s="63">
        <v>306</v>
      </c>
    </row>
    <row r="18" spans="2:14" x14ac:dyDescent="0.3">
      <c r="B18" s="61" t="s">
        <v>48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3">
        <v>0</v>
      </c>
    </row>
    <row r="19" spans="2:14" x14ac:dyDescent="0.3">
      <c r="B19" s="61" t="s">
        <v>49</v>
      </c>
      <c r="C19" s="62">
        <v>117</v>
      </c>
      <c r="D19" s="62">
        <v>130</v>
      </c>
      <c r="E19" s="62">
        <v>146</v>
      </c>
      <c r="F19" s="62">
        <v>157</v>
      </c>
      <c r="G19" s="62">
        <v>151</v>
      </c>
      <c r="H19" s="62">
        <v>143</v>
      </c>
      <c r="I19" s="62">
        <v>148</v>
      </c>
      <c r="J19" s="62">
        <v>161</v>
      </c>
      <c r="K19" s="62">
        <v>159</v>
      </c>
      <c r="L19" s="62">
        <v>162</v>
      </c>
      <c r="M19" s="62">
        <v>146</v>
      </c>
      <c r="N19" s="63">
        <v>136</v>
      </c>
    </row>
    <row r="20" spans="2:14" x14ac:dyDescent="0.3">
      <c r="B20" s="61" t="s">
        <v>50</v>
      </c>
      <c r="C20" s="62">
        <v>3</v>
      </c>
      <c r="D20" s="62">
        <v>2</v>
      </c>
      <c r="E20" s="62">
        <v>0</v>
      </c>
      <c r="F20" s="62">
        <v>0</v>
      </c>
      <c r="G20" s="62">
        <v>0</v>
      </c>
      <c r="H20" s="62">
        <v>0</v>
      </c>
      <c r="I20" s="62">
        <v>2</v>
      </c>
      <c r="J20" s="62">
        <v>2</v>
      </c>
      <c r="K20" s="62">
        <v>8</v>
      </c>
      <c r="L20" s="62">
        <v>0</v>
      </c>
      <c r="M20" s="62">
        <v>1</v>
      </c>
      <c r="N20" s="63">
        <v>1</v>
      </c>
    </row>
    <row r="21" spans="2:14" x14ac:dyDescent="0.3">
      <c r="B21" s="61" t="s">
        <v>51</v>
      </c>
      <c r="C21" s="62">
        <v>9521</v>
      </c>
      <c r="D21" s="62">
        <v>8795</v>
      </c>
      <c r="E21" s="62">
        <v>8742</v>
      </c>
      <c r="F21" s="62">
        <v>8017</v>
      </c>
      <c r="G21" s="62">
        <v>7929</v>
      </c>
      <c r="H21" s="62">
        <v>7802</v>
      </c>
      <c r="I21" s="62">
        <v>8561</v>
      </c>
      <c r="J21" s="62">
        <v>7498</v>
      </c>
      <c r="K21" s="62">
        <v>7200</v>
      </c>
      <c r="L21" s="62">
        <v>7307</v>
      </c>
      <c r="M21" s="62">
        <v>7047</v>
      </c>
      <c r="N21" s="63">
        <v>7584</v>
      </c>
    </row>
    <row r="22" spans="2:14" x14ac:dyDescent="0.3">
      <c r="B22" s="61" t="s">
        <v>52</v>
      </c>
      <c r="C22" s="62">
        <v>3366</v>
      </c>
      <c r="D22" s="62">
        <v>2923</v>
      </c>
      <c r="E22" s="62">
        <v>3148</v>
      </c>
      <c r="F22" s="62">
        <v>3055</v>
      </c>
      <c r="G22" s="62">
        <v>2799</v>
      </c>
      <c r="H22" s="62">
        <v>3666</v>
      </c>
      <c r="I22" s="62">
        <v>4024</v>
      </c>
      <c r="J22" s="62">
        <v>3217</v>
      </c>
      <c r="K22" s="62">
        <v>3087</v>
      </c>
      <c r="L22" s="62">
        <v>3244</v>
      </c>
      <c r="M22" s="62">
        <v>3752</v>
      </c>
      <c r="N22" s="63">
        <v>3600</v>
      </c>
    </row>
    <row r="23" spans="2:14" ht="27.6" x14ac:dyDescent="0.3">
      <c r="B23" s="66" t="s">
        <v>53</v>
      </c>
      <c r="C23" s="64"/>
      <c r="D23" s="62">
        <v>456</v>
      </c>
      <c r="E23" s="62">
        <v>335</v>
      </c>
      <c r="F23" s="62">
        <v>367</v>
      </c>
      <c r="G23" s="62">
        <v>349</v>
      </c>
      <c r="H23" s="62">
        <v>307</v>
      </c>
      <c r="I23" s="62">
        <v>433</v>
      </c>
      <c r="J23" s="62">
        <v>572</v>
      </c>
      <c r="K23" s="62">
        <v>383</v>
      </c>
      <c r="L23" s="62">
        <v>364</v>
      </c>
      <c r="M23" s="62">
        <v>392</v>
      </c>
      <c r="N23" s="63">
        <v>404</v>
      </c>
    </row>
    <row r="24" spans="2:14" x14ac:dyDescent="0.3">
      <c r="B24" s="61" t="s">
        <v>54</v>
      </c>
      <c r="C24" s="62">
        <v>4140</v>
      </c>
      <c r="D24" s="62">
        <v>1112</v>
      </c>
      <c r="E24" s="62">
        <v>743</v>
      </c>
      <c r="F24" s="62">
        <v>1695</v>
      </c>
      <c r="G24" s="62">
        <v>977</v>
      </c>
      <c r="H24" s="62">
        <v>765</v>
      </c>
      <c r="I24" s="62">
        <v>1459</v>
      </c>
      <c r="J24" s="62">
        <v>982</v>
      </c>
      <c r="K24" s="62">
        <v>1362</v>
      </c>
      <c r="L24" s="62">
        <v>836</v>
      </c>
      <c r="M24" s="62">
        <v>689</v>
      </c>
      <c r="N24" s="63">
        <v>1185</v>
      </c>
    </row>
    <row r="25" spans="2:14" x14ac:dyDescent="0.3">
      <c r="B25" s="61" t="s">
        <v>55</v>
      </c>
      <c r="C25" s="62">
        <v>148</v>
      </c>
      <c r="D25" s="62">
        <v>169</v>
      </c>
      <c r="E25" s="62">
        <v>235</v>
      </c>
      <c r="F25" s="62">
        <v>115</v>
      </c>
      <c r="G25" s="62">
        <v>85</v>
      </c>
      <c r="H25" s="62">
        <v>118</v>
      </c>
      <c r="I25" s="62">
        <v>172</v>
      </c>
      <c r="J25" s="62">
        <v>219</v>
      </c>
      <c r="K25" s="62">
        <v>128</v>
      </c>
      <c r="L25" s="62">
        <v>402</v>
      </c>
      <c r="M25" s="62">
        <v>381</v>
      </c>
      <c r="N25" s="63">
        <v>401</v>
      </c>
    </row>
    <row r="26" spans="2:14" s="68" customFormat="1" x14ac:dyDescent="0.3">
      <c r="B26" s="65" t="s">
        <v>40</v>
      </c>
      <c r="C26" s="67">
        <v>21855</v>
      </c>
      <c r="D26" s="67">
        <v>17690</v>
      </c>
      <c r="E26" s="67">
        <v>17778</v>
      </c>
      <c r="F26" s="67">
        <v>17563</v>
      </c>
      <c r="G26" s="67">
        <v>16586</v>
      </c>
      <c r="H26" s="67">
        <v>16972</v>
      </c>
      <c r="I26" s="67">
        <v>19233</v>
      </c>
      <c r="J26" s="67">
        <v>17199</v>
      </c>
      <c r="K26" s="67">
        <v>16270</v>
      </c>
      <c r="L26" s="67">
        <v>16573</v>
      </c>
      <c r="M26" s="67">
        <v>16192</v>
      </c>
      <c r="N26" s="67">
        <v>18289</v>
      </c>
    </row>
    <row r="27" spans="2:14" x14ac:dyDescent="0.3">
      <c r="B27" s="113" t="s">
        <v>116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</sheetData>
  <mergeCells count="4">
    <mergeCell ref="B27:N27"/>
    <mergeCell ref="B5:N5"/>
    <mergeCell ref="B9:B10"/>
    <mergeCell ref="C9:N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8080"/>
  </sheetPr>
  <dimension ref="B1:N55"/>
  <sheetViews>
    <sheetView showGridLines="0" zoomScaleNormal="100" workbookViewId="0">
      <selection activeCell="B7" sqref="B7"/>
    </sheetView>
  </sheetViews>
  <sheetFormatPr baseColWidth="10" defaultRowHeight="13.8" x14ac:dyDescent="0.3"/>
  <cols>
    <col min="1" max="1" width="4.21875" style="17" customWidth="1"/>
    <col min="2" max="2" width="20.6640625" style="17" customWidth="1"/>
    <col min="3" max="16384" width="11.5546875" style="17"/>
  </cols>
  <sheetData>
    <row r="1" spans="2:14" x14ac:dyDescent="0.3">
      <c r="N1" s="22" t="s">
        <v>0</v>
      </c>
    </row>
    <row r="2" spans="2:14" x14ac:dyDescent="0.3">
      <c r="N2" s="22" t="s">
        <v>1</v>
      </c>
    </row>
    <row r="5" spans="2:14" ht="14.4" thickBot="1" x14ac:dyDescent="0.35">
      <c r="B5" s="115" t="s">
        <v>92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7" spans="2:14" x14ac:dyDescent="0.3">
      <c r="B7" s="103" t="s">
        <v>115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9" spans="2:14" x14ac:dyDescent="0.3">
      <c r="B9" s="120" t="s">
        <v>57</v>
      </c>
      <c r="C9" s="116" t="s">
        <v>58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ht="25.8" customHeight="1" x14ac:dyDescent="0.3">
      <c r="B10" s="120"/>
      <c r="C10" s="85" t="s">
        <v>4</v>
      </c>
      <c r="D10" s="85" t="s">
        <v>5</v>
      </c>
      <c r="E10" s="85" t="s">
        <v>6</v>
      </c>
      <c r="F10" s="85" t="s">
        <v>7</v>
      </c>
      <c r="G10" s="85" t="s">
        <v>8</v>
      </c>
      <c r="H10" s="85" t="s">
        <v>9</v>
      </c>
      <c r="I10" s="85" t="s">
        <v>10</v>
      </c>
      <c r="J10" s="85" t="s">
        <v>11</v>
      </c>
      <c r="K10" s="85" t="s">
        <v>56</v>
      </c>
      <c r="L10" s="85" t="s">
        <v>13</v>
      </c>
      <c r="M10" s="85" t="s">
        <v>14</v>
      </c>
      <c r="N10" s="85" t="s">
        <v>15</v>
      </c>
    </row>
    <row r="11" spans="2:14" ht="16.5" customHeight="1" x14ac:dyDescent="0.3">
      <c r="B11" s="71" t="s">
        <v>59</v>
      </c>
      <c r="C11" s="72">
        <v>147</v>
      </c>
      <c r="D11" s="73">
        <v>103</v>
      </c>
      <c r="E11" s="73">
        <v>108</v>
      </c>
      <c r="F11" s="73">
        <v>92</v>
      </c>
      <c r="G11" s="73">
        <v>116</v>
      </c>
      <c r="H11" s="73">
        <v>109</v>
      </c>
      <c r="I11" s="73">
        <v>148</v>
      </c>
      <c r="J11" s="73">
        <v>148</v>
      </c>
      <c r="K11" s="73">
        <v>90</v>
      </c>
      <c r="L11" s="73">
        <v>94</v>
      </c>
      <c r="M11" s="73">
        <v>88</v>
      </c>
      <c r="N11" s="74">
        <v>29</v>
      </c>
    </row>
    <row r="12" spans="2:14" ht="15.75" customHeight="1" x14ac:dyDescent="0.3">
      <c r="B12" s="71" t="s">
        <v>60</v>
      </c>
      <c r="C12" s="72">
        <v>2859</v>
      </c>
      <c r="D12" s="73">
        <v>2541</v>
      </c>
      <c r="E12" s="73">
        <v>2544</v>
      </c>
      <c r="F12" s="73">
        <v>2716</v>
      </c>
      <c r="G12" s="73">
        <v>2623</v>
      </c>
      <c r="H12" s="73">
        <v>2267</v>
      </c>
      <c r="I12" s="73">
        <v>2631</v>
      </c>
      <c r="J12" s="73">
        <v>2566</v>
      </c>
      <c r="K12" s="73">
        <v>2085</v>
      </c>
      <c r="L12" s="73">
        <v>2409</v>
      </c>
      <c r="M12" s="73">
        <v>1978</v>
      </c>
      <c r="N12" s="74">
        <v>1529</v>
      </c>
    </row>
    <row r="13" spans="2:14" ht="14.25" customHeight="1" x14ac:dyDescent="0.3">
      <c r="B13" s="71" t="s">
        <v>61</v>
      </c>
      <c r="C13" s="72">
        <v>206</v>
      </c>
      <c r="D13" s="73">
        <v>191</v>
      </c>
      <c r="E13" s="73">
        <v>220</v>
      </c>
      <c r="F13" s="73">
        <v>249</v>
      </c>
      <c r="G13" s="73">
        <v>228</v>
      </c>
      <c r="H13" s="73">
        <v>269</v>
      </c>
      <c r="I13" s="73">
        <v>256</v>
      </c>
      <c r="J13" s="73">
        <v>235</v>
      </c>
      <c r="K13" s="73">
        <v>218</v>
      </c>
      <c r="L13" s="73">
        <v>233</v>
      </c>
      <c r="M13" s="73">
        <v>277</v>
      </c>
      <c r="N13" s="74">
        <v>145</v>
      </c>
    </row>
    <row r="14" spans="2:14" x14ac:dyDescent="0.3">
      <c r="B14" s="71" t="s">
        <v>62</v>
      </c>
      <c r="C14" s="72">
        <v>644</v>
      </c>
      <c r="D14" s="73">
        <v>541</v>
      </c>
      <c r="E14" s="73">
        <v>445</v>
      </c>
      <c r="F14" s="73">
        <v>321</v>
      </c>
      <c r="G14" s="73">
        <v>283</v>
      </c>
      <c r="H14" s="73">
        <v>320</v>
      </c>
      <c r="I14" s="73">
        <v>429</v>
      </c>
      <c r="J14" s="73">
        <v>398</v>
      </c>
      <c r="K14" s="73">
        <v>369</v>
      </c>
      <c r="L14" s="73">
        <v>385</v>
      </c>
      <c r="M14" s="73">
        <v>391</v>
      </c>
      <c r="N14" s="74">
        <v>289</v>
      </c>
    </row>
    <row r="15" spans="2:14" x14ac:dyDescent="0.3">
      <c r="B15" s="71" t="s">
        <v>63</v>
      </c>
      <c r="C15" s="72">
        <v>698</v>
      </c>
      <c r="D15" s="73">
        <v>595</v>
      </c>
      <c r="E15" s="73">
        <v>476</v>
      </c>
      <c r="F15" s="73">
        <v>560</v>
      </c>
      <c r="G15" s="73">
        <v>506</v>
      </c>
      <c r="H15" s="73">
        <v>587</v>
      </c>
      <c r="I15" s="73">
        <v>668</v>
      </c>
      <c r="J15" s="73">
        <v>705</v>
      </c>
      <c r="K15" s="73">
        <v>647</v>
      </c>
      <c r="L15" s="73">
        <v>550</v>
      </c>
      <c r="M15" s="73">
        <v>582</v>
      </c>
      <c r="N15" s="74">
        <v>348</v>
      </c>
    </row>
    <row r="16" spans="2:14" ht="15" customHeight="1" x14ac:dyDescent="0.3">
      <c r="B16" s="71" t="s">
        <v>64</v>
      </c>
      <c r="C16" s="72">
        <v>116</v>
      </c>
      <c r="D16" s="73">
        <v>100</v>
      </c>
      <c r="E16" s="73">
        <v>80</v>
      </c>
      <c r="F16" s="73">
        <v>90</v>
      </c>
      <c r="G16" s="73">
        <v>136</v>
      </c>
      <c r="H16" s="73">
        <v>224</v>
      </c>
      <c r="I16" s="73">
        <v>155</v>
      </c>
      <c r="J16" s="73">
        <v>140</v>
      </c>
      <c r="K16" s="73">
        <v>124</v>
      </c>
      <c r="L16" s="73">
        <v>117</v>
      </c>
      <c r="M16" s="73">
        <v>109</v>
      </c>
      <c r="N16" s="74">
        <v>49</v>
      </c>
    </row>
    <row r="17" spans="2:14" ht="14.25" customHeight="1" x14ac:dyDescent="0.3">
      <c r="B17" s="71" t="s">
        <v>65</v>
      </c>
      <c r="C17" s="72">
        <v>394</v>
      </c>
      <c r="D17" s="73">
        <v>265</v>
      </c>
      <c r="E17" s="73">
        <v>252</v>
      </c>
      <c r="F17" s="73">
        <v>268</v>
      </c>
      <c r="G17" s="73">
        <v>211</v>
      </c>
      <c r="H17" s="73">
        <v>272</v>
      </c>
      <c r="I17" s="73">
        <v>241</v>
      </c>
      <c r="J17" s="73">
        <v>194</v>
      </c>
      <c r="K17" s="73">
        <v>277</v>
      </c>
      <c r="L17" s="73">
        <v>201</v>
      </c>
      <c r="M17" s="73">
        <v>203</v>
      </c>
      <c r="N17" s="74">
        <v>225</v>
      </c>
    </row>
    <row r="18" spans="2:14" ht="16.5" customHeight="1" x14ac:dyDescent="0.3">
      <c r="B18" s="71" t="s">
        <v>66</v>
      </c>
      <c r="C18" s="72">
        <v>4923</v>
      </c>
      <c r="D18" s="73">
        <v>4230</v>
      </c>
      <c r="E18" s="73">
        <v>4146</v>
      </c>
      <c r="F18" s="73">
        <v>4048</v>
      </c>
      <c r="G18" s="73">
        <v>3386</v>
      </c>
      <c r="H18" s="73">
        <v>3835</v>
      </c>
      <c r="I18" s="73">
        <v>4366</v>
      </c>
      <c r="J18" s="73">
        <v>3523</v>
      </c>
      <c r="K18" s="73">
        <v>3415</v>
      </c>
      <c r="L18" s="73">
        <v>3267</v>
      </c>
      <c r="M18" s="73">
        <v>3220</v>
      </c>
      <c r="N18" s="74">
        <v>3041</v>
      </c>
    </row>
    <row r="19" spans="2:14" x14ac:dyDescent="0.3">
      <c r="B19" s="71" t="s">
        <v>67</v>
      </c>
      <c r="C19" s="72">
        <v>10860</v>
      </c>
      <c r="D19" s="73">
        <v>9613</v>
      </c>
      <c r="E19" s="73">
        <v>9816</v>
      </c>
      <c r="F19" s="73">
        <v>8727</v>
      </c>
      <c r="G19" s="73">
        <v>8264</v>
      </c>
      <c r="H19" s="73">
        <v>8960</v>
      </c>
      <c r="I19" s="73">
        <v>9306</v>
      </c>
      <c r="J19" s="73">
        <v>8745</v>
      </c>
      <c r="K19" s="73">
        <v>8533</v>
      </c>
      <c r="L19" s="73">
        <v>8467</v>
      </c>
      <c r="M19" s="73">
        <v>8193</v>
      </c>
      <c r="N19" s="74">
        <v>7198</v>
      </c>
    </row>
    <row r="20" spans="2:14" ht="15" customHeight="1" x14ac:dyDescent="0.3">
      <c r="B20" s="71" t="s">
        <v>68</v>
      </c>
      <c r="C20" s="72">
        <v>496</v>
      </c>
      <c r="D20" s="73">
        <v>325</v>
      </c>
      <c r="E20" s="73">
        <v>337</v>
      </c>
      <c r="F20" s="73">
        <v>237</v>
      </c>
      <c r="G20" s="73">
        <v>478</v>
      </c>
      <c r="H20" s="73">
        <v>495</v>
      </c>
      <c r="I20" s="73">
        <v>360</v>
      </c>
      <c r="J20" s="73">
        <v>447</v>
      </c>
      <c r="K20" s="73">
        <v>440</v>
      </c>
      <c r="L20" s="73">
        <v>337</v>
      </c>
      <c r="M20" s="73">
        <v>436</v>
      </c>
      <c r="N20" s="74">
        <v>256</v>
      </c>
    </row>
    <row r="21" spans="2:14" ht="15.75" customHeight="1" x14ac:dyDescent="0.3">
      <c r="B21" s="71" t="s">
        <v>69</v>
      </c>
      <c r="C21" s="72">
        <v>501</v>
      </c>
      <c r="D21" s="73">
        <v>333</v>
      </c>
      <c r="E21" s="73">
        <v>289</v>
      </c>
      <c r="F21" s="73">
        <v>281</v>
      </c>
      <c r="G21" s="73">
        <v>425</v>
      </c>
      <c r="H21" s="73">
        <v>484</v>
      </c>
      <c r="I21" s="73">
        <v>340</v>
      </c>
      <c r="J21" s="73">
        <v>426</v>
      </c>
      <c r="K21" s="73">
        <v>346</v>
      </c>
      <c r="L21" s="73">
        <v>387</v>
      </c>
      <c r="M21" s="73">
        <v>371</v>
      </c>
      <c r="N21" s="74">
        <v>255</v>
      </c>
    </row>
    <row r="22" spans="2:14" x14ac:dyDescent="0.3">
      <c r="B22" s="71" t="s">
        <v>70</v>
      </c>
      <c r="C22" s="72">
        <v>397</v>
      </c>
      <c r="D22" s="73">
        <v>187</v>
      </c>
      <c r="E22" s="73">
        <v>209</v>
      </c>
      <c r="F22" s="73">
        <v>263</v>
      </c>
      <c r="G22" s="73">
        <v>604</v>
      </c>
      <c r="H22" s="73">
        <v>260</v>
      </c>
      <c r="I22" s="73">
        <v>156</v>
      </c>
      <c r="J22" s="73">
        <v>249</v>
      </c>
      <c r="K22" s="73">
        <v>183</v>
      </c>
      <c r="L22" s="73">
        <v>189</v>
      </c>
      <c r="M22" s="73">
        <v>154</v>
      </c>
      <c r="N22" s="74">
        <v>158</v>
      </c>
    </row>
    <row r="23" spans="2:14" x14ac:dyDescent="0.3">
      <c r="B23" s="71" t="s">
        <v>71</v>
      </c>
      <c r="C23" s="72">
        <v>1250</v>
      </c>
      <c r="D23" s="73">
        <v>852</v>
      </c>
      <c r="E23" s="73">
        <v>778</v>
      </c>
      <c r="F23" s="73">
        <v>676</v>
      </c>
      <c r="G23" s="73">
        <v>881</v>
      </c>
      <c r="H23" s="73">
        <v>834</v>
      </c>
      <c r="I23" s="73">
        <v>922</v>
      </c>
      <c r="J23" s="73">
        <v>920</v>
      </c>
      <c r="K23" s="73">
        <v>817</v>
      </c>
      <c r="L23" s="73">
        <v>848</v>
      </c>
      <c r="M23" s="73">
        <v>762</v>
      </c>
      <c r="N23" s="74">
        <v>571</v>
      </c>
    </row>
    <row r="24" spans="2:14" x14ac:dyDescent="0.3">
      <c r="B24" s="71" t="s">
        <v>72</v>
      </c>
      <c r="C24" s="72">
        <v>276</v>
      </c>
      <c r="D24" s="73">
        <v>200</v>
      </c>
      <c r="E24" s="73">
        <v>172</v>
      </c>
      <c r="F24" s="73">
        <v>196</v>
      </c>
      <c r="G24" s="73">
        <v>332</v>
      </c>
      <c r="H24" s="73">
        <v>157</v>
      </c>
      <c r="I24" s="73">
        <v>179</v>
      </c>
      <c r="J24" s="73">
        <v>270</v>
      </c>
      <c r="K24" s="73">
        <v>246</v>
      </c>
      <c r="L24" s="73">
        <v>330</v>
      </c>
      <c r="M24" s="73">
        <v>256</v>
      </c>
      <c r="N24" s="74">
        <v>140</v>
      </c>
    </row>
    <row r="25" spans="2:14" x14ac:dyDescent="0.3">
      <c r="B25" s="71" t="s">
        <v>73</v>
      </c>
      <c r="C25" s="72">
        <v>117</v>
      </c>
      <c r="D25" s="73">
        <v>120</v>
      </c>
      <c r="E25" s="73">
        <v>154</v>
      </c>
      <c r="F25" s="73">
        <v>79</v>
      </c>
      <c r="G25" s="73">
        <v>44</v>
      </c>
      <c r="H25" s="73">
        <v>60</v>
      </c>
      <c r="I25" s="73">
        <v>105</v>
      </c>
      <c r="J25" s="73">
        <v>89</v>
      </c>
      <c r="K25" s="73">
        <v>92</v>
      </c>
      <c r="L25" s="73">
        <v>97</v>
      </c>
      <c r="M25" s="73">
        <v>64</v>
      </c>
      <c r="N25" s="74">
        <v>36</v>
      </c>
    </row>
    <row r="26" spans="2:14" ht="14.25" customHeight="1" x14ac:dyDescent="0.3">
      <c r="B26" s="71" t="s">
        <v>74</v>
      </c>
      <c r="C26" s="72">
        <v>286</v>
      </c>
      <c r="D26" s="73">
        <v>232</v>
      </c>
      <c r="E26" s="73">
        <v>260</v>
      </c>
      <c r="F26" s="73">
        <v>240</v>
      </c>
      <c r="G26" s="73">
        <v>340</v>
      </c>
      <c r="H26" s="73">
        <v>220</v>
      </c>
      <c r="I26" s="73">
        <v>316</v>
      </c>
      <c r="J26" s="73">
        <v>305</v>
      </c>
      <c r="K26" s="73">
        <v>241</v>
      </c>
      <c r="L26" s="73">
        <v>265</v>
      </c>
      <c r="M26" s="73">
        <v>216</v>
      </c>
      <c r="N26" s="74">
        <v>172</v>
      </c>
    </row>
    <row r="27" spans="2:14" ht="15.75" customHeight="1" x14ac:dyDescent="0.3">
      <c r="B27" s="71" t="s">
        <v>75</v>
      </c>
      <c r="C27" s="72">
        <v>414</v>
      </c>
      <c r="D27" s="73">
        <v>393</v>
      </c>
      <c r="E27" s="73">
        <v>406</v>
      </c>
      <c r="F27" s="73">
        <v>436</v>
      </c>
      <c r="G27" s="73">
        <v>379</v>
      </c>
      <c r="H27" s="73">
        <v>373</v>
      </c>
      <c r="I27" s="73">
        <v>451</v>
      </c>
      <c r="J27" s="73">
        <v>416</v>
      </c>
      <c r="K27" s="73">
        <v>395</v>
      </c>
      <c r="L27" s="73">
        <v>499</v>
      </c>
      <c r="M27" s="73">
        <v>459</v>
      </c>
      <c r="N27" s="74">
        <v>254</v>
      </c>
    </row>
    <row r="28" spans="2:14" x14ac:dyDescent="0.3">
      <c r="B28" s="71" t="s">
        <v>76</v>
      </c>
      <c r="C28" s="72">
        <v>470</v>
      </c>
      <c r="D28" s="73">
        <v>470</v>
      </c>
      <c r="E28" s="73">
        <v>400</v>
      </c>
      <c r="F28" s="73">
        <v>356</v>
      </c>
      <c r="G28" s="73">
        <v>336</v>
      </c>
      <c r="H28" s="73">
        <v>382</v>
      </c>
      <c r="I28" s="73">
        <v>401</v>
      </c>
      <c r="J28" s="73">
        <v>407</v>
      </c>
      <c r="K28" s="73">
        <v>416</v>
      </c>
      <c r="L28" s="73">
        <v>373</v>
      </c>
      <c r="M28" s="73">
        <v>279</v>
      </c>
      <c r="N28" s="74">
        <v>284</v>
      </c>
    </row>
    <row r="29" spans="2:14" x14ac:dyDescent="0.3">
      <c r="B29" s="71" t="s">
        <v>50</v>
      </c>
      <c r="C29" s="72">
        <v>351</v>
      </c>
      <c r="D29" s="73">
        <v>103</v>
      </c>
      <c r="E29" s="73">
        <v>73</v>
      </c>
      <c r="F29" s="73">
        <v>97</v>
      </c>
      <c r="G29" s="73">
        <v>91</v>
      </c>
      <c r="H29" s="73">
        <v>103</v>
      </c>
      <c r="I29" s="73">
        <v>137</v>
      </c>
      <c r="J29" s="73">
        <v>104</v>
      </c>
      <c r="K29" s="73">
        <v>88</v>
      </c>
      <c r="L29" s="73">
        <v>98</v>
      </c>
      <c r="M29" s="73">
        <v>75</v>
      </c>
      <c r="N29" s="74">
        <v>98</v>
      </c>
    </row>
    <row r="30" spans="2:14" x14ac:dyDescent="0.3">
      <c r="B30" s="75" t="s">
        <v>40</v>
      </c>
      <c r="C30" s="76">
        <v>25405</v>
      </c>
      <c r="D30" s="77">
        <v>21394</v>
      </c>
      <c r="E30" s="77">
        <v>21165</v>
      </c>
      <c r="F30" s="77">
        <v>19932</v>
      </c>
      <c r="G30" s="77">
        <v>19663</v>
      </c>
      <c r="H30" s="77">
        <v>20211</v>
      </c>
      <c r="I30" s="77">
        <v>21567</v>
      </c>
      <c r="J30" s="77">
        <v>20287</v>
      </c>
      <c r="K30" s="77">
        <v>19022</v>
      </c>
      <c r="L30" s="77">
        <v>19146</v>
      </c>
      <c r="M30" s="77">
        <v>18113</v>
      </c>
      <c r="N30" s="77">
        <v>15077</v>
      </c>
    </row>
    <row r="31" spans="2:14" x14ac:dyDescent="0.3">
      <c r="B31" s="113" t="s">
        <v>116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3" spans="2:14" x14ac:dyDescent="0.3">
      <c r="B33" s="121" t="s">
        <v>57</v>
      </c>
      <c r="C33" s="121" t="s">
        <v>91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</row>
    <row r="34" spans="2:14" ht="28.2" customHeight="1" x14ac:dyDescent="0.3">
      <c r="B34" s="121"/>
      <c r="C34" s="69" t="s">
        <v>4</v>
      </c>
      <c r="D34" s="69" t="s">
        <v>5</v>
      </c>
      <c r="E34" s="69" t="s">
        <v>6</v>
      </c>
      <c r="F34" s="69" t="s">
        <v>7</v>
      </c>
      <c r="G34" s="69" t="s">
        <v>8</v>
      </c>
      <c r="H34" s="69" t="s">
        <v>9</v>
      </c>
      <c r="I34" s="69" t="s">
        <v>10</v>
      </c>
      <c r="J34" s="69" t="s">
        <v>11</v>
      </c>
      <c r="K34" s="69" t="s">
        <v>56</v>
      </c>
      <c r="L34" s="69" t="s">
        <v>13</v>
      </c>
      <c r="M34" s="69" t="s">
        <v>14</v>
      </c>
      <c r="N34" s="69" t="s">
        <v>15</v>
      </c>
    </row>
    <row r="35" spans="2:14" x14ac:dyDescent="0.3">
      <c r="B35" s="78" t="s">
        <v>59</v>
      </c>
      <c r="C35" s="79">
        <v>40</v>
      </c>
      <c r="D35" s="80">
        <v>68</v>
      </c>
      <c r="E35" s="80">
        <v>63</v>
      </c>
      <c r="F35" s="80">
        <v>62</v>
      </c>
      <c r="G35" s="80">
        <v>50</v>
      </c>
      <c r="H35" s="80">
        <v>70</v>
      </c>
      <c r="I35" s="80">
        <v>60</v>
      </c>
      <c r="J35" s="80">
        <v>73</v>
      </c>
      <c r="K35" s="80">
        <v>64</v>
      </c>
      <c r="L35" s="80">
        <v>46</v>
      </c>
      <c r="M35" s="80">
        <v>62</v>
      </c>
      <c r="N35" s="81">
        <v>77</v>
      </c>
    </row>
    <row r="36" spans="2:14" x14ac:dyDescent="0.3">
      <c r="B36" s="78" t="s">
        <v>60</v>
      </c>
      <c r="C36" s="79">
        <v>1660</v>
      </c>
      <c r="D36" s="80">
        <v>1613</v>
      </c>
      <c r="E36" s="80">
        <v>1713</v>
      </c>
      <c r="F36" s="80">
        <v>1455</v>
      </c>
      <c r="G36" s="80">
        <v>1657</v>
      </c>
      <c r="H36" s="80">
        <v>1877</v>
      </c>
      <c r="I36" s="80">
        <v>1937</v>
      </c>
      <c r="J36" s="80">
        <v>1770</v>
      </c>
      <c r="K36" s="80">
        <v>1407</v>
      </c>
      <c r="L36" s="80">
        <v>1672</v>
      </c>
      <c r="M36" s="80">
        <v>1336</v>
      </c>
      <c r="N36" s="81">
        <v>1520</v>
      </c>
    </row>
    <row r="37" spans="2:14" x14ac:dyDescent="0.3">
      <c r="B37" s="78" t="s">
        <v>61</v>
      </c>
      <c r="C37" s="79">
        <v>204</v>
      </c>
      <c r="D37" s="80">
        <v>102</v>
      </c>
      <c r="E37" s="80">
        <v>130</v>
      </c>
      <c r="F37" s="80">
        <v>115</v>
      </c>
      <c r="G37" s="80">
        <v>125</v>
      </c>
      <c r="H37" s="80">
        <v>100</v>
      </c>
      <c r="I37" s="80">
        <v>183</v>
      </c>
      <c r="J37" s="80">
        <v>116</v>
      </c>
      <c r="K37" s="80">
        <v>155</v>
      </c>
      <c r="L37" s="80">
        <v>151</v>
      </c>
      <c r="M37" s="80">
        <v>122</v>
      </c>
      <c r="N37" s="81">
        <v>111</v>
      </c>
    </row>
    <row r="38" spans="2:14" x14ac:dyDescent="0.3">
      <c r="B38" s="78" t="s">
        <v>62</v>
      </c>
      <c r="C38" s="79">
        <v>284</v>
      </c>
      <c r="D38" s="80">
        <v>322</v>
      </c>
      <c r="E38" s="80">
        <v>278</v>
      </c>
      <c r="F38" s="80">
        <v>242</v>
      </c>
      <c r="G38" s="80">
        <v>212</v>
      </c>
      <c r="H38" s="80">
        <v>193</v>
      </c>
      <c r="I38" s="80">
        <v>258</v>
      </c>
      <c r="J38" s="80">
        <v>292</v>
      </c>
      <c r="K38" s="80">
        <v>263</v>
      </c>
      <c r="L38" s="80">
        <v>245</v>
      </c>
      <c r="M38" s="80">
        <v>249</v>
      </c>
      <c r="N38" s="81">
        <v>428</v>
      </c>
    </row>
    <row r="39" spans="2:14" x14ac:dyDescent="0.3">
      <c r="B39" s="78" t="s">
        <v>63</v>
      </c>
      <c r="C39" s="79">
        <v>309</v>
      </c>
      <c r="D39" s="80">
        <v>330</v>
      </c>
      <c r="E39" s="80">
        <v>354</v>
      </c>
      <c r="F39" s="80">
        <v>428</v>
      </c>
      <c r="G39" s="80">
        <v>281</v>
      </c>
      <c r="H39" s="80">
        <v>278</v>
      </c>
      <c r="I39" s="80">
        <v>364</v>
      </c>
      <c r="J39" s="80">
        <v>458</v>
      </c>
      <c r="K39" s="80">
        <v>418</v>
      </c>
      <c r="L39" s="80">
        <v>374</v>
      </c>
      <c r="M39" s="80">
        <v>339</v>
      </c>
      <c r="N39" s="81">
        <v>388</v>
      </c>
    </row>
    <row r="40" spans="2:14" x14ac:dyDescent="0.3">
      <c r="B40" s="78" t="s">
        <v>64</v>
      </c>
      <c r="C40" s="79">
        <v>40</v>
      </c>
      <c r="D40" s="80">
        <v>67</v>
      </c>
      <c r="E40" s="80">
        <v>62</v>
      </c>
      <c r="F40" s="80">
        <v>77</v>
      </c>
      <c r="G40" s="80">
        <v>166</v>
      </c>
      <c r="H40" s="80">
        <v>63</v>
      </c>
      <c r="I40" s="80">
        <v>113</v>
      </c>
      <c r="J40" s="80">
        <v>97</v>
      </c>
      <c r="K40" s="80">
        <v>63</v>
      </c>
      <c r="L40" s="80">
        <v>88</v>
      </c>
      <c r="M40" s="80">
        <v>78</v>
      </c>
      <c r="N40" s="81">
        <v>97</v>
      </c>
    </row>
    <row r="41" spans="2:14" x14ac:dyDescent="0.3">
      <c r="B41" s="78" t="s">
        <v>65</v>
      </c>
      <c r="C41" s="79">
        <v>185</v>
      </c>
      <c r="D41" s="80">
        <v>232</v>
      </c>
      <c r="E41" s="80">
        <v>207</v>
      </c>
      <c r="F41" s="80">
        <v>131</v>
      </c>
      <c r="G41" s="80">
        <v>150</v>
      </c>
      <c r="H41" s="80">
        <v>121</v>
      </c>
      <c r="I41" s="80">
        <v>234</v>
      </c>
      <c r="J41" s="80">
        <v>210</v>
      </c>
      <c r="K41" s="80">
        <v>159</v>
      </c>
      <c r="L41" s="80">
        <v>163</v>
      </c>
      <c r="M41" s="80">
        <v>120</v>
      </c>
      <c r="N41" s="81">
        <v>121</v>
      </c>
    </row>
    <row r="42" spans="2:14" x14ac:dyDescent="0.3">
      <c r="B42" s="78" t="s">
        <v>66</v>
      </c>
      <c r="C42" s="79">
        <v>3729</v>
      </c>
      <c r="D42" s="80">
        <v>2674</v>
      </c>
      <c r="E42" s="80">
        <v>2769</v>
      </c>
      <c r="F42" s="80">
        <v>2957</v>
      </c>
      <c r="G42" s="80">
        <v>2457</v>
      </c>
      <c r="H42" s="80">
        <v>2877</v>
      </c>
      <c r="I42" s="80">
        <v>3172</v>
      </c>
      <c r="J42" s="80">
        <v>2487</v>
      </c>
      <c r="K42" s="80">
        <v>2528</v>
      </c>
      <c r="L42" s="80">
        <v>2232</v>
      </c>
      <c r="M42" s="80">
        <v>2575</v>
      </c>
      <c r="N42" s="81">
        <v>3007</v>
      </c>
    </row>
    <row r="43" spans="2:14" x14ac:dyDescent="0.3">
      <c r="B43" s="78" t="s">
        <v>67</v>
      </c>
      <c r="C43" s="79">
        <v>8412</v>
      </c>
      <c r="D43" s="80">
        <v>6272</v>
      </c>
      <c r="E43" s="80">
        <v>6469</v>
      </c>
      <c r="F43" s="80">
        <v>6112</v>
      </c>
      <c r="G43" s="80">
        <v>6088</v>
      </c>
      <c r="H43" s="80">
        <v>6069</v>
      </c>
      <c r="I43" s="80">
        <v>6937</v>
      </c>
      <c r="J43" s="80">
        <v>6173</v>
      </c>
      <c r="K43" s="80">
        <v>6283</v>
      </c>
      <c r="L43" s="80">
        <v>6198</v>
      </c>
      <c r="M43" s="80">
        <v>6093</v>
      </c>
      <c r="N43" s="81">
        <v>6733</v>
      </c>
    </row>
    <row r="44" spans="2:14" x14ac:dyDescent="0.3">
      <c r="B44" s="78" t="s">
        <v>68</v>
      </c>
      <c r="C44" s="79">
        <v>326</v>
      </c>
      <c r="D44" s="80">
        <v>280</v>
      </c>
      <c r="E44" s="80">
        <v>228</v>
      </c>
      <c r="F44" s="80">
        <v>200</v>
      </c>
      <c r="G44" s="80">
        <v>349</v>
      </c>
      <c r="H44" s="80">
        <v>203</v>
      </c>
      <c r="I44" s="80">
        <v>331</v>
      </c>
      <c r="J44" s="80">
        <v>242</v>
      </c>
      <c r="K44" s="80">
        <v>240</v>
      </c>
      <c r="L44" s="80">
        <v>241</v>
      </c>
      <c r="M44" s="80">
        <v>219</v>
      </c>
      <c r="N44" s="81">
        <v>284</v>
      </c>
    </row>
    <row r="45" spans="2:14" x14ac:dyDescent="0.3">
      <c r="B45" s="78" t="s">
        <v>69</v>
      </c>
      <c r="C45" s="79">
        <v>270</v>
      </c>
      <c r="D45" s="80">
        <v>190</v>
      </c>
      <c r="E45" s="80">
        <v>171</v>
      </c>
      <c r="F45" s="80">
        <v>206</v>
      </c>
      <c r="G45" s="80">
        <v>279</v>
      </c>
      <c r="H45" s="80">
        <v>219</v>
      </c>
      <c r="I45" s="80">
        <v>220</v>
      </c>
      <c r="J45" s="80">
        <v>224</v>
      </c>
      <c r="K45" s="80">
        <v>212</v>
      </c>
      <c r="L45" s="80">
        <v>405</v>
      </c>
      <c r="M45" s="80">
        <v>335</v>
      </c>
      <c r="N45" s="81">
        <v>217</v>
      </c>
    </row>
    <row r="46" spans="2:14" x14ac:dyDescent="0.3">
      <c r="B46" s="78" t="s">
        <v>70</v>
      </c>
      <c r="C46" s="79">
        <v>170</v>
      </c>
      <c r="D46" s="80">
        <v>87</v>
      </c>
      <c r="E46" s="80">
        <v>192</v>
      </c>
      <c r="F46" s="80">
        <v>562</v>
      </c>
      <c r="G46" s="80">
        <v>77</v>
      </c>
      <c r="H46" s="80">
        <v>123</v>
      </c>
      <c r="I46" s="80">
        <v>109</v>
      </c>
      <c r="J46" s="80">
        <v>201</v>
      </c>
      <c r="K46" s="80">
        <v>109</v>
      </c>
      <c r="L46" s="80">
        <v>122</v>
      </c>
      <c r="M46" s="80">
        <v>301</v>
      </c>
      <c r="N46" s="81">
        <v>340</v>
      </c>
    </row>
    <row r="47" spans="2:14" x14ac:dyDescent="0.3">
      <c r="B47" s="78" t="s">
        <v>71</v>
      </c>
      <c r="C47" s="79">
        <v>695</v>
      </c>
      <c r="D47" s="80">
        <v>740</v>
      </c>
      <c r="E47" s="80">
        <v>517</v>
      </c>
      <c r="F47" s="80">
        <v>578</v>
      </c>
      <c r="G47" s="80">
        <v>533</v>
      </c>
      <c r="H47" s="80">
        <v>501</v>
      </c>
      <c r="I47" s="80">
        <v>738</v>
      </c>
      <c r="J47" s="80">
        <v>606</v>
      </c>
      <c r="K47" s="80">
        <v>567</v>
      </c>
      <c r="L47" s="80">
        <v>581</v>
      </c>
      <c r="M47" s="80">
        <v>586</v>
      </c>
      <c r="N47" s="81">
        <v>509</v>
      </c>
    </row>
    <row r="48" spans="2:14" x14ac:dyDescent="0.3">
      <c r="B48" s="78" t="s">
        <v>72</v>
      </c>
      <c r="C48" s="79">
        <v>160</v>
      </c>
      <c r="D48" s="80">
        <v>134</v>
      </c>
      <c r="E48" s="80">
        <v>101</v>
      </c>
      <c r="F48" s="80">
        <v>107</v>
      </c>
      <c r="G48" s="80">
        <v>123</v>
      </c>
      <c r="H48" s="80">
        <v>103</v>
      </c>
      <c r="I48" s="80">
        <v>132</v>
      </c>
      <c r="J48" s="80">
        <v>136</v>
      </c>
      <c r="K48" s="80">
        <v>173</v>
      </c>
      <c r="L48" s="80">
        <v>170</v>
      </c>
      <c r="M48" s="80">
        <v>184</v>
      </c>
      <c r="N48" s="81">
        <v>181</v>
      </c>
    </row>
    <row r="49" spans="2:14" x14ac:dyDescent="0.3">
      <c r="B49" s="78" t="s">
        <v>73</v>
      </c>
      <c r="C49" s="79">
        <v>49</v>
      </c>
      <c r="D49" s="80">
        <v>64</v>
      </c>
      <c r="E49" s="80">
        <v>78</v>
      </c>
      <c r="F49" s="80">
        <v>62</v>
      </c>
      <c r="G49" s="80">
        <v>58</v>
      </c>
      <c r="H49" s="80">
        <v>72</v>
      </c>
      <c r="I49" s="80">
        <v>45</v>
      </c>
      <c r="J49" s="80">
        <v>39</v>
      </c>
      <c r="K49" s="80">
        <v>46</v>
      </c>
      <c r="L49" s="80">
        <v>57</v>
      </c>
      <c r="M49" s="80">
        <v>51</v>
      </c>
      <c r="N49" s="81">
        <v>56</v>
      </c>
    </row>
    <row r="50" spans="2:14" x14ac:dyDescent="0.3">
      <c r="B50" s="78" t="s">
        <v>74</v>
      </c>
      <c r="C50" s="79">
        <v>178</v>
      </c>
      <c r="D50" s="80">
        <v>129</v>
      </c>
      <c r="E50" s="80">
        <v>127</v>
      </c>
      <c r="F50" s="80">
        <v>290</v>
      </c>
      <c r="G50" s="80">
        <v>135</v>
      </c>
      <c r="H50" s="80">
        <v>157</v>
      </c>
      <c r="I50" s="80">
        <v>197</v>
      </c>
      <c r="J50" s="80">
        <v>155</v>
      </c>
      <c r="K50" s="80">
        <v>154</v>
      </c>
      <c r="L50" s="80">
        <v>156</v>
      </c>
      <c r="M50" s="80">
        <v>187</v>
      </c>
      <c r="N50" s="81">
        <v>156</v>
      </c>
    </row>
    <row r="51" spans="2:14" x14ac:dyDescent="0.3">
      <c r="B51" s="78" t="s">
        <v>75</v>
      </c>
      <c r="C51" s="79">
        <v>273</v>
      </c>
      <c r="D51" s="80">
        <v>245</v>
      </c>
      <c r="E51" s="80">
        <v>263</v>
      </c>
      <c r="F51" s="80">
        <v>285</v>
      </c>
      <c r="G51" s="80">
        <v>261</v>
      </c>
      <c r="H51" s="80">
        <v>329</v>
      </c>
      <c r="I51" s="80">
        <v>306</v>
      </c>
      <c r="J51" s="80">
        <v>274</v>
      </c>
      <c r="K51" s="80">
        <v>315</v>
      </c>
      <c r="L51" s="80">
        <v>339</v>
      </c>
      <c r="M51" s="80">
        <v>297</v>
      </c>
      <c r="N51" s="81">
        <v>443</v>
      </c>
    </row>
    <row r="52" spans="2:14" x14ac:dyDescent="0.3">
      <c r="B52" s="78" t="s">
        <v>76</v>
      </c>
      <c r="C52" s="79">
        <v>262</v>
      </c>
      <c r="D52" s="80">
        <v>288</v>
      </c>
      <c r="E52" s="80">
        <v>312</v>
      </c>
      <c r="F52" s="80">
        <v>260</v>
      </c>
      <c r="G52" s="80">
        <v>245</v>
      </c>
      <c r="H52" s="80">
        <v>238</v>
      </c>
      <c r="I52" s="80">
        <v>301</v>
      </c>
      <c r="J52" s="80">
        <v>298</v>
      </c>
      <c r="K52" s="80">
        <v>225</v>
      </c>
      <c r="L52" s="80">
        <v>287</v>
      </c>
      <c r="M52" s="80">
        <v>225</v>
      </c>
      <c r="N52" s="81">
        <v>319</v>
      </c>
    </row>
    <row r="53" spans="2:14" x14ac:dyDescent="0.3">
      <c r="B53" s="78" t="s">
        <v>50</v>
      </c>
      <c r="C53" s="79">
        <v>4609</v>
      </c>
      <c r="D53" s="80">
        <v>3853</v>
      </c>
      <c r="E53" s="80">
        <v>3744</v>
      </c>
      <c r="F53" s="80">
        <v>3434</v>
      </c>
      <c r="G53" s="80">
        <v>3340</v>
      </c>
      <c r="H53" s="80">
        <v>3379</v>
      </c>
      <c r="I53" s="80">
        <v>3596</v>
      </c>
      <c r="J53" s="80">
        <v>3348</v>
      </c>
      <c r="K53" s="80">
        <v>2889</v>
      </c>
      <c r="L53" s="80">
        <v>3046</v>
      </c>
      <c r="M53" s="80">
        <v>2833</v>
      </c>
      <c r="N53" s="81">
        <v>3302</v>
      </c>
    </row>
    <row r="54" spans="2:14" x14ac:dyDescent="0.3">
      <c r="B54" s="82" t="s">
        <v>40</v>
      </c>
      <c r="C54" s="83">
        <v>21855</v>
      </c>
      <c r="D54" s="84">
        <v>17690</v>
      </c>
      <c r="E54" s="84">
        <v>17778</v>
      </c>
      <c r="F54" s="84">
        <v>17563</v>
      </c>
      <c r="G54" s="84">
        <v>16586</v>
      </c>
      <c r="H54" s="84">
        <v>16972</v>
      </c>
      <c r="I54" s="84">
        <v>19233</v>
      </c>
      <c r="J54" s="84">
        <v>17199</v>
      </c>
      <c r="K54" s="84">
        <v>16270</v>
      </c>
      <c r="L54" s="84">
        <v>16573</v>
      </c>
      <c r="M54" s="84">
        <v>16192</v>
      </c>
      <c r="N54" s="84">
        <v>18289</v>
      </c>
    </row>
    <row r="55" spans="2:14" x14ac:dyDescent="0.3">
      <c r="B55" s="113" t="s">
        <v>116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</row>
  </sheetData>
  <mergeCells count="7">
    <mergeCell ref="B55:N55"/>
    <mergeCell ref="B5:N5"/>
    <mergeCell ref="B9:B10"/>
    <mergeCell ref="C9:N9"/>
    <mergeCell ref="B33:B34"/>
    <mergeCell ref="C33:N33"/>
    <mergeCell ref="B31:N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866-3DE3-48B4-9D05-496EA79CC89E}">
  <sheetPr>
    <tabColor rgb="FF008080"/>
    <pageSetUpPr fitToPage="1"/>
  </sheetPr>
  <dimension ref="B1:O228"/>
  <sheetViews>
    <sheetView showGridLines="0" tabSelected="1" topLeftCell="A7" zoomScaleNormal="100" workbookViewId="0">
      <selection activeCell="M32" sqref="M32"/>
    </sheetView>
  </sheetViews>
  <sheetFormatPr baseColWidth="10" defaultRowHeight="14.4" x14ac:dyDescent="0.3"/>
  <cols>
    <col min="1" max="1" width="4.5546875" style="29" customWidth="1"/>
    <col min="2" max="2" width="17.109375" style="29" customWidth="1"/>
    <col min="3" max="9" width="11.5546875" style="29" customWidth="1"/>
    <col min="10" max="16384" width="11.5546875" style="29"/>
  </cols>
  <sheetData>
    <row r="1" spans="2:12" x14ac:dyDescent="0.3">
      <c r="L1" s="22" t="s">
        <v>0</v>
      </c>
    </row>
    <row r="2" spans="2:12" x14ac:dyDescent="0.3">
      <c r="L2" s="22" t="s">
        <v>1</v>
      </c>
    </row>
    <row r="5" spans="2:12" ht="18.600000000000001" customHeight="1" thickBot="1" x14ac:dyDescent="0.35">
      <c r="B5" s="110" t="s">
        <v>92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7" spans="2:12" x14ac:dyDescent="0.3">
      <c r="B7" s="31" t="s">
        <v>120</v>
      </c>
    </row>
    <row r="8" spans="2:12" x14ac:dyDescent="0.3">
      <c r="B8" s="31"/>
    </row>
    <row r="9" spans="2:12" ht="14.4" customHeight="1" x14ac:dyDescent="0.3">
      <c r="B9" s="111" t="s">
        <v>121</v>
      </c>
      <c r="C9" s="111" t="s">
        <v>77</v>
      </c>
      <c r="D9" s="111"/>
      <c r="E9" s="111" t="s">
        <v>78</v>
      </c>
      <c r="F9" s="111"/>
      <c r="G9" s="111" t="s">
        <v>16</v>
      </c>
    </row>
    <row r="10" spans="2:12" x14ac:dyDescent="0.3">
      <c r="B10" s="127"/>
      <c r="C10" s="105" t="s">
        <v>122</v>
      </c>
      <c r="D10" s="105" t="s">
        <v>123</v>
      </c>
      <c r="E10" s="105" t="s">
        <v>122</v>
      </c>
      <c r="F10" s="105" t="s">
        <v>123</v>
      </c>
      <c r="G10" s="127"/>
    </row>
    <row r="11" spans="2:12" x14ac:dyDescent="0.3">
      <c r="B11" s="88" t="s">
        <v>124</v>
      </c>
      <c r="C11" s="88">
        <v>3705</v>
      </c>
      <c r="D11" s="88">
        <v>6329</v>
      </c>
      <c r="E11" s="88">
        <v>1848</v>
      </c>
      <c r="F11" s="88">
        <v>2884</v>
      </c>
      <c r="G11" s="88">
        <v>14766</v>
      </c>
    </row>
    <row r="12" spans="2:12" x14ac:dyDescent="0.3">
      <c r="B12" s="88" t="s">
        <v>125</v>
      </c>
      <c r="C12" s="88">
        <v>27987</v>
      </c>
      <c r="D12" s="88">
        <v>41082</v>
      </c>
      <c r="E12" s="88">
        <v>21487</v>
      </c>
      <c r="F12" s="88">
        <v>32039</v>
      </c>
      <c r="G12" s="88">
        <v>122595</v>
      </c>
    </row>
    <row r="13" spans="2:12" x14ac:dyDescent="0.3">
      <c r="B13" s="88" t="s">
        <v>126</v>
      </c>
      <c r="C13" s="88">
        <v>22619</v>
      </c>
      <c r="D13" s="88">
        <v>36163</v>
      </c>
      <c r="E13" s="88">
        <v>20208</v>
      </c>
      <c r="F13" s="88">
        <v>32405</v>
      </c>
      <c r="G13" s="88">
        <v>111395</v>
      </c>
    </row>
    <row r="14" spans="2:12" x14ac:dyDescent="0.3">
      <c r="B14" s="88" t="s">
        <v>127</v>
      </c>
      <c r="C14" s="88">
        <v>13195</v>
      </c>
      <c r="D14" s="88">
        <v>25298</v>
      </c>
      <c r="E14" s="88">
        <v>12608</v>
      </c>
      <c r="F14" s="88">
        <v>23772</v>
      </c>
      <c r="G14" s="88">
        <v>74873</v>
      </c>
    </row>
    <row r="15" spans="2:12" x14ac:dyDescent="0.3">
      <c r="B15" s="88" t="s">
        <v>128</v>
      </c>
      <c r="C15" s="88">
        <v>8378</v>
      </c>
      <c r="D15" s="88">
        <v>17763</v>
      </c>
      <c r="E15" s="88">
        <v>8060</v>
      </c>
      <c r="F15" s="88">
        <v>17098</v>
      </c>
      <c r="G15" s="88">
        <v>51299</v>
      </c>
    </row>
    <row r="16" spans="2:12" x14ac:dyDescent="0.3">
      <c r="B16" s="88" t="s">
        <v>129</v>
      </c>
      <c r="C16" s="88">
        <v>4670</v>
      </c>
      <c r="D16" s="88">
        <v>10527</v>
      </c>
      <c r="E16" s="88">
        <v>4546</v>
      </c>
      <c r="F16" s="88">
        <v>10104</v>
      </c>
      <c r="G16" s="88">
        <v>29847</v>
      </c>
    </row>
    <row r="17" spans="2:15" x14ac:dyDescent="0.3">
      <c r="B17" s="88" t="s">
        <v>130</v>
      </c>
      <c r="C17" s="88">
        <v>2718</v>
      </c>
      <c r="D17" s="88">
        <v>6820</v>
      </c>
      <c r="E17" s="88">
        <v>2678</v>
      </c>
      <c r="F17" s="88">
        <v>6614</v>
      </c>
      <c r="G17" s="88">
        <v>18830</v>
      </c>
    </row>
    <row r="18" spans="2:15" x14ac:dyDescent="0.3">
      <c r="B18" s="88" t="s">
        <v>131</v>
      </c>
      <c r="C18" s="88">
        <v>1705</v>
      </c>
      <c r="D18" s="88">
        <v>4627</v>
      </c>
      <c r="E18" s="88">
        <v>1685</v>
      </c>
      <c r="F18" s="88">
        <v>4632</v>
      </c>
      <c r="G18" s="88">
        <v>12649</v>
      </c>
    </row>
    <row r="19" spans="2:15" x14ac:dyDescent="0.3">
      <c r="B19" s="88" t="s">
        <v>132</v>
      </c>
      <c r="C19" s="88">
        <v>1105</v>
      </c>
      <c r="D19" s="88">
        <v>3222</v>
      </c>
      <c r="E19" s="88">
        <v>1260</v>
      </c>
      <c r="F19" s="88">
        <v>3694</v>
      </c>
      <c r="G19" s="88">
        <v>9281</v>
      </c>
    </row>
    <row r="20" spans="2:15" x14ac:dyDescent="0.3">
      <c r="B20" s="88" t="s">
        <v>133</v>
      </c>
      <c r="C20" s="88">
        <v>379</v>
      </c>
      <c r="D20" s="88">
        <v>1655</v>
      </c>
      <c r="E20" s="88">
        <v>644</v>
      </c>
      <c r="F20" s="88">
        <v>2303</v>
      </c>
      <c r="G20" s="88">
        <v>4981</v>
      </c>
    </row>
    <row r="21" spans="2:15" x14ac:dyDescent="0.3">
      <c r="B21" s="88" t="s">
        <v>134</v>
      </c>
      <c r="C21" s="88">
        <v>229</v>
      </c>
      <c r="D21" s="88">
        <v>778</v>
      </c>
      <c r="E21" s="88">
        <v>361</v>
      </c>
      <c r="F21" s="88">
        <v>1245</v>
      </c>
      <c r="G21" s="88">
        <v>2613</v>
      </c>
    </row>
    <row r="22" spans="2:15" x14ac:dyDescent="0.3">
      <c r="B22" s="88" t="s">
        <v>50</v>
      </c>
      <c r="C22" s="88">
        <v>13</v>
      </c>
      <c r="D22" s="88">
        <v>15</v>
      </c>
      <c r="E22" s="88">
        <v>10</v>
      </c>
      <c r="F22" s="88">
        <v>15</v>
      </c>
      <c r="G22" s="88">
        <v>53</v>
      </c>
    </row>
    <row r="23" spans="2:15" x14ac:dyDescent="0.3">
      <c r="B23" s="53" t="s">
        <v>16</v>
      </c>
      <c r="C23" s="53">
        <v>86703</v>
      </c>
      <c r="D23" s="53">
        <v>154279</v>
      </c>
      <c r="E23" s="53">
        <v>75395</v>
      </c>
      <c r="F23" s="53">
        <v>136805</v>
      </c>
      <c r="G23" s="53">
        <v>453182</v>
      </c>
    </row>
    <row r="24" spans="2:15" x14ac:dyDescent="0.3">
      <c r="B24" s="113" t="s">
        <v>117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45"/>
      <c r="N24" s="45"/>
      <c r="O24" s="30"/>
    </row>
    <row r="26" spans="2:15" ht="15.6" x14ac:dyDescent="0.3">
      <c r="B26" s="128" t="s">
        <v>139</v>
      </c>
    </row>
    <row r="27" spans="2:15" x14ac:dyDescent="0.3">
      <c r="B27" s="111" t="s">
        <v>121</v>
      </c>
      <c r="C27" s="111" t="s">
        <v>77</v>
      </c>
      <c r="D27" s="111"/>
      <c r="E27" s="111" t="s">
        <v>135</v>
      </c>
      <c r="F27" s="111" t="s">
        <v>78</v>
      </c>
      <c r="G27" s="111"/>
      <c r="H27" s="111" t="s">
        <v>136</v>
      </c>
      <c r="I27" s="111" t="s">
        <v>16</v>
      </c>
    </row>
    <row r="28" spans="2:15" x14ac:dyDescent="0.3">
      <c r="B28" s="127"/>
      <c r="C28" s="105" t="s">
        <v>122</v>
      </c>
      <c r="D28" s="105" t="s">
        <v>123</v>
      </c>
      <c r="E28" s="127"/>
      <c r="F28" s="105" t="s">
        <v>122</v>
      </c>
      <c r="G28" s="105" t="s">
        <v>123</v>
      </c>
      <c r="H28" s="127"/>
      <c r="I28" s="127"/>
    </row>
    <row r="29" spans="2:15" x14ac:dyDescent="0.3">
      <c r="B29" s="88" t="s">
        <v>124</v>
      </c>
      <c r="C29" s="88">
        <v>204</v>
      </c>
      <c r="D29" s="88">
        <v>426</v>
      </c>
      <c r="E29" s="88">
        <v>630</v>
      </c>
      <c r="F29" s="88">
        <v>84</v>
      </c>
      <c r="G29" s="88">
        <v>129</v>
      </c>
      <c r="H29" s="88">
        <v>213</v>
      </c>
      <c r="I29" s="88">
        <v>843</v>
      </c>
    </row>
    <row r="30" spans="2:15" x14ac:dyDescent="0.3">
      <c r="B30" s="88" t="s">
        <v>125</v>
      </c>
      <c r="C30" s="88">
        <v>2672</v>
      </c>
      <c r="D30" s="88">
        <v>4392</v>
      </c>
      <c r="E30" s="88">
        <v>7064</v>
      </c>
      <c r="F30" s="88">
        <v>2317</v>
      </c>
      <c r="G30" s="88">
        <v>3416</v>
      </c>
      <c r="H30" s="88">
        <v>5733</v>
      </c>
      <c r="I30" s="88">
        <v>12797</v>
      </c>
    </row>
    <row r="31" spans="2:15" x14ac:dyDescent="0.3">
      <c r="B31" s="88" t="s">
        <v>126</v>
      </c>
      <c r="C31" s="88">
        <v>2623</v>
      </c>
      <c r="D31" s="88">
        <v>4100</v>
      </c>
      <c r="E31" s="88">
        <v>6723</v>
      </c>
      <c r="F31" s="88">
        <v>2495</v>
      </c>
      <c r="G31" s="88">
        <v>3411</v>
      </c>
      <c r="H31" s="88">
        <v>5906</v>
      </c>
      <c r="I31" s="88">
        <v>12629</v>
      </c>
    </row>
    <row r="32" spans="2:15" x14ac:dyDescent="0.3">
      <c r="B32" s="88" t="s">
        <v>127</v>
      </c>
      <c r="C32" s="88">
        <v>1559</v>
      </c>
      <c r="D32" s="88">
        <v>2650</v>
      </c>
      <c r="E32" s="88">
        <v>4209</v>
      </c>
      <c r="F32" s="88">
        <v>1521</v>
      </c>
      <c r="G32" s="88">
        <v>2120</v>
      </c>
      <c r="H32" s="88">
        <v>3641</v>
      </c>
      <c r="I32" s="88">
        <v>7850</v>
      </c>
    </row>
    <row r="33" spans="2:9" x14ac:dyDescent="0.3">
      <c r="B33" s="88" t="s">
        <v>128</v>
      </c>
      <c r="C33" s="88">
        <v>964</v>
      </c>
      <c r="D33" s="88">
        <v>1903</v>
      </c>
      <c r="E33" s="88">
        <v>2867</v>
      </c>
      <c r="F33" s="88">
        <v>979</v>
      </c>
      <c r="G33" s="88">
        <v>1675</v>
      </c>
      <c r="H33" s="88">
        <v>2654</v>
      </c>
      <c r="I33" s="88">
        <v>5521</v>
      </c>
    </row>
    <row r="34" spans="2:9" x14ac:dyDescent="0.3">
      <c r="B34" s="88" t="s">
        <v>129</v>
      </c>
      <c r="C34" s="88">
        <v>470</v>
      </c>
      <c r="D34" s="88">
        <v>1126</v>
      </c>
      <c r="E34" s="88">
        <v>1596</v>
      </c>
      <c r="F34" s="88">
        <v>477</v>
      </c>
      <c r="G34" s="88">
        <v>955</v>
      </c>
      <c r="H34" s="88">
        <v>1432</v>
      </c>
      <c r="I34" s="88">
        <v>3028</v>
      </c>
    </row>
    <row r="35" spans="2:9" x14ac:dyDescent="0.3">
      <c r="B35" s="88" t="s">
        <v>130</v>
      </c>
      <c r="C35" s="88">
        <v>256</v>
      </c>
      <c r="D35" s="88">
        <v>696</v>
      </c>
      <c r="E35" s="88">
        <v>952</v>
      </c>
      <c r="F35" s="88">
        <v>294</v>
      </c>
      <c r="G35" s="88">
        <v>576</v>
      </c>
      <c r="H35" s="88">
        <v>870</v>
      </c>
      <c r="I35" s="88">
        <v>1822</v>
      </c>
    </row>
    <row r="36" spans="2:9" x14ac:dyDescent="0.3">
      <c r="B36" s="88" t="s">
        <v>131</v>
      </c>
      <c r="C36" s="88">
        <v>172</v>
      </c>
      <c r="D36" s="88">
        <v>481</v>
      </c>
      <c r="E36" s="88">
        <v>653</v>
      </c>
      <c r="F36" s="88">
        <v>195</v>
      </c>
      <c r="G36" s="88">
        <v>429</v>
      </c>
      <c r="H36" s="88">
        <v>624</v>
      </c>
      <c r="I36" s="88">
        <v>1277</v>
      </c>
    </row>
    <row r="37" spans="2:9" x14ac:dyDescent="0.3">
      <c r="B37" s="88" t="s">
        <v>132</v>
      </c>
      <c r="C37" s="88">
        <v>104</v>
      </c>
      <c r="D37" s="88">
        <v>295</v>
      </c>
      <c r="E37" s="88">
        <v>399</v>
      </c>
      <c r="F37" s="88">
        <v>112</v>
      </c>
      <c r="G37" s="88">
        <v>304</v>
      </c>
      <c r="H37" s="88">
        <v>416</v>
      </c>
      <c r="I37" s="88">
        <v>815</v>
      </c>
    </row>
    <row r="38" spans="2:9" x14ac:dyDescent="0.3">
      <c r="B38" s="88" t="s">
        <v>133</v>
      </c>
      <c r="C38" s="88">
        <v>41</v>
      </c>
      <c r="D38" s="88">
        <v>175</v>
      </c>
      <c r="E38" s="88">
        <v>216</v>
      </c>
      <c r="F38" s="88">
        <v>52</v>
      </c>
      <c r="G38" s="88">
        <v>179</v>
      </c>
      <c r="H38" s="88">
        <v>231</v>
      </c>
      <c r="I38" s="88">
        <v>447</v>
      </c>
    </row>
    <row r="39" spans="2:9" x14ac:dyDescent="0.3">
      <c r="B39" s="88" t="s">
        <v>134</v>
      </c>
      <c r="C39" s="88">
        <v>17</v>
      </c>
      <c r="D39" s="88">
        <v>79</v>
      </c>
      <c r="E39" s="88">
        <v>96</v>
      </c>
      <c r="F39" s="88">
        <v>36</v>
      </c>
      <c r="G39" s="88">
        <v>99</v>
      </c>
      <c r="H39" s="88">
        <v>135</v>
      </c>
      <c r="I39" s="88">
        <v>231</v>
      </c>
    </row>
    <row r="40" spans="2:9" x14ac:dyDescent="0.3">
      <c r="B40" s="88" t="s">
        <v>50</v>
      </c>
      <c r="C40" s="88"/>
      <c r="D40" s="88"/>
      <c r="E40" s="88"/>
      <c r="F40" s="88"/>
      <c r="G40" s="88"/>
      <c r="H40" s="88"/>
      <c r="I40" s="88"/>
    </row>
    <row r="41" spans="2:9" x14ac:dyDescent="0.3">
      <c r="B41" s="53" t="s">
        <v>16</v>
      </c>
      <c r="C41" s="53">
        <v>9082</v>
      </c>
      <c r="D41" s="53">
        <v>16323</v>
      </c>
      <c r="E41" s="53">
        <v>25405</v>
      </c>
      <c r="F41" s="53">
        <v>8562</v>
      </c>
      <c r="G41" s="53">
        <v>13293</v>
      </c>
      <c r="H41" s="53">
        <v>21855</v>
      </c>
      <c r="I41" s="53">
        <v>47260</v>
      </c>
    </row>
    <row r="43" spans="2:9" ht="15.6" x14ac:dyDescent="0.3">
      <c r="B43" s="128" t="s">
        <v>5</v>
      </c>
    </row>
    <row r="44" spans="2:9" x14ac:dyDescent="0.3">
      <c r="B44" s="111" t="s">
        <v>121</v>
      </c>
      <c r="C44" s="111" t="s">
        <v>77</v>
      </c>
      <c r="D44" s="111"/>
      <c r="E44" s="111" t="s">
        <v>135</v>
      </c>
      <c r="F44" s="111" t="s">
        <v>78</v>
      </c>
      <c r="G44" s="111"/>
      <c r="H44" s="111" t="s">
        <v>136</v>
      </c>
      <c r="I44" s="111" t="s">
        <v>16</v>
      </c>
    </row>
    <row r="45" spans="2:9" x14ac:dyDescent="0.3">
      <c r="B45" s="127"/>
      <c r="C45" s="105" t="s">
        <v>122</v>
      </c>
      <c r="D45" s="105" t="s">
        <v>123</v>
      </c>
      <c r="E45" s="127"/>
      <c r="F45" s="105" t="s">
        <v>122</v>
      </c>
      <c r="G45" s="105" t="s">
        <v>123</v>
      </c>
      <c r="H45" s="127"/>
      <c r="I45" s="127"/>
    </row>
    <row r="46" spans="2:9" x14ac:dyDescent="0.3">
      <c r="B46" s="88" t="s">
        <v>124</v>
      </c>
      <c r="C46" s="88">
        <v>264</v>
      </c>
      <c r="D46" s="88">
        <v>425</v>
      </c>
      <c r="E46" s="88">
        <v>689</v>
      </c>
      <c r="F46" s="88">
        <v>118</v>
      </c>
      <c r="G46" s="88">
        <v>158</v>
      </c>
      <c r="H46" s="88">
        <v>276</v>
      </c>
      <c r="I46" s="88">
        <v>965</v>
      </c>
    </row>
    <row r="47" spans="2:9" x14ac:dyDescent="0.3">
      <c r="B47" s="88" t="s">
        <v>125</v>
      </c>
      <c r="C47" s="88">
        <v>2616</v>
      </c>
      <c r="D47" s="88">
        <v>3739</v>
      </c>
      <c r="E47" s="88">
        <v>6355</v>
      </c>
      <c r="F47" s="88">
        <v>1871</v>
      </c>
      <c r="G47" s="88">
        <v>2785</v>
      </c>
      <c r="H47" s="88">
        <v>4656</v>
      </c>
      <c r="I47" s="88">
        <v>11011</v>
      </c>
    </row>
    <row r="48" spans="2:9" x14ac:dyDescent="0.3">
      <c r="B48" s="88" t="s">
        <v>126</v>
      </c>
      <c r="C48" s="88">
        <v>2110</v>
      </c>
      <c r="D48" s="88">
        <v>3244</v>
      </c>
      <c r="E48" s="88">
        <v>5354</v>
      </c>
      <c r="F48" s="88">
        <v>1666</v>
      </c>
      <c r="G48" s="88">
        <v>2837</v>
      </c>
      <c r="H48" s="88">
        <v>4503</v>
      </c>
      <c r="I48" s="88">
        <v>9857</v>
      </c>
    </row>
    <row r="49" spans="2:9" x14ac:dyDescent="0.3">
      <c r="B49" s="88" t="s">
        <v>127</v>
      </c>
      <c r="C49" s="88">
        <v>1182</v>
      </c>
      <c r="D49" s="88">
        <v>2138</v>
      </c>
      <c r="E49" s="88">
        <v>3320</v>
      </c>
      <c r="F49" s="88">
        <v>1034</v>
      </c>
      <c r="G49" s="88">
        <v>2045</v>
      </c>
      <c r="H49" s="88">
        <v>3079</v>
      </c>
      <c r="I49" s="88">
        <v>6399</v>
      </c>
    </row>
    <row r="50" spans="2:9" x14ac:dyDescent="0.3">
      <c r="B50" s="88" t="s">
        <v>128</v>
      </c>
      <c r="C50" s="88">
        <v>796</v>
      </c>
      <c r="D50" s="88">
        <v>1492</v>
      </c>
      <c r="E50" s="88">
        <v>2288</v>
      </c>
      <c r="F50" s="88">
        <v>679</v>
      </c>
      <c r="G50" s="88">
        <v>1426</v>
      </c>
      <c r="H50" s="88">
        <v>2105</v>
      </c>
      <c r="I50" s="88">
        <v>4393</v>
      </c>
    </row>
    <row r="51" spans="2:9" x14ac:dyDescent="0.3">
      <c r="B51" s="88" t="s">
        <v>129</v>
      </c>
      <c r="C51" s="88">
        <v>489</v>
      </c>
      <c r="D51" s="88">
        <v>829</v>
      </c>
      <c r="E51" s="88">
        <v>1318</v>
      </c>
      <c r="F51" s="88">
        <v>341</v>
      </c>
      <c r="G51" s="88">
        <v>798</v>
      </c>
      <c r="H51" s="88">
        <v>1139</v>
      </c>
      <c r="I51" s="88">
        <v>2457</v>
      </c>
    </row>
    <row r="52" spans="2:9" x14ac:dyDescent="0.3">
      <c r="B52" s="88" t="s">
        <v>130</v>
      </c>
      <c r="C52" s="88">
        <v>301</v>
      </c>
      <c r="D52" s="88">
        <v>539</v>
      </c>
      <c r="E52" s="88">
        <v>840</v>
      </c>
      <c r="F52" s="88">
        <v>203</v>
      </c>
      <c r="G52" s="88">
        <v>520</v>
      </c>
      <c r="H52" s="88">
        <v>723</v>
      </c>
      <c r="I52" s="88">
        <v>1563</v>
      </c>
    </row>
    <row r="53" spans="2:9" x14ac:dyDescent="0.3">
      <c r="B53" s="88" t="s">
        <v>131</v>
      </c>
      <c r="C53" s="88">
        <v>184</v>
      </c>
      <c r="D53" s="88">
        <v>370</v>
      </c>
      <c r="E53" s="88">
        <v>554</v>
      </c>
      <c r="F53" s="88">
        <v>106</v>
      </c>
      <c r="G53" s="88">
        <v>360</v>
      </c>
      <c r="H53" s="88">
        <v>466</v>
      </c>
      <c r="I53" s="88">
        <v>1020</v>
      </c>
    </row>
    <row r="54" spans="2:9" x14ac:dyDescent="0.3">
      <c r="B54" s="88" t="s">
        <v>132</v>
      </c>
      <c r="C54" s="88">
        <v>116</v>
      </c>
      <c r="D54" s="88">
        <v>269</v>
      </c>
      <c r="E54" s="88">
        <v>385</v>
      </c>
      <c r="F54" s="88">
        <v>89</v>
      </c>
      <c r="G54" s="88">
        <v>279</v>
      </c>
      <c r="H54" s="88">
        <v>368</v>
      </c>
      <c r="I54" s="88">
        <v>753</v>
      </c>
    </row>
    <row r="55" spans="2:9" x14ac:dyDescent="0.3">
      <c r="B55" s="88" t="s">
        <v>133</v>
      </c>
      <c r="C55" s="88">
        <v>42</v>
      </c>
      <c r="D55" s="88">
        <v>146</v>
      </c>
      <c r="E55" s="88">
        <v>188</v>
      </c>
      <c r="F55" s="88">
        <v>51</v>
      </c>
      <c r="G55" s="88">
        <v>184</v>
      </c>
      <c r="H55" s="88">
        <v>235</v>
      </c>
      <c r="I55" s="88">
        <v>423</v>
      </c>
    </row>
    <row r="56" spans="2:9" x14ac:dyDescent="0.3">
      <c r="B56" s="88" t="s">
        <v>134</v>
      </c>
      <c r="C56" s="88">
        <v>24</v>
      </c>
      <c r="D56" s="88">
        <v>79</v>
      </c>
      <c r="E56" s="88">
        <v>103</v>
      </c>
      <c r="F56" s="88">
        <v>14</v>
      </c>
      <c r="G56" s="88">
        <v>126</v>
      </c>
      <c r="H56" s="88">
        <v>140</v>
      </c>
      <c r="I56" s="88">
        <v>243</v>
      </c>
    </row>
    <row r="57" spans="2:9" x14ac:dyDescent="0.3">
      <c r="B57" s="88" t="s">
        <v>50</v>
      </c>
      <c r="C57" s="88"/>
      <c r="D57" s="88"/>
      <c r="E57" s="88"/>
      <c r="F57" s="88"/>
      <c r="G57" s="88"/>
      <c r="H57" s="88"/>
      <c r="I57" s="88"/>
    </row>
    <row r="58" spans="2:9" x14ac:dyDescent="0.3">
      <c r="B58" s="53" t="s">
        <v>16</v>
      </c>
      <c r="C58" s="53">
        <v>8124</v>
      </c>
      <c r="D58" s="53">
        <v>13270</v>
      </c>
      <c r="E58" s="53">
        <v>21394</v>
      </c>
      <c r="F58" s="53">
        <v>6172</v>
      </c>
      <c r="G58" s="53">
        <v>11518</v>
      </c>
      <c r="H58" s="53">
        <v>17690</v>
      </c>
      <c r="I58" s="53">
        <v>39084</v>
      </c>
    </row>
    <row r="60" spans="2:9" ht="15.6" x14ac:dyDescent="0.3">
      <c r="B60" s="128" t="s">
        <v>6</v>
      </c>
    </row>
    <row r="61" spans="2:9" x14ac:dyDescent="0.3">
      <c r="B61" s="111" t="s">
        <v>121</v>
      </c>
      <c r="C61" s="111" t="s">
        <v>77</v>
      </c>
      <c r="D61" s="111"/>
      <c r="E61" s="111" t="s">
        <v>135</v>
      </c>
      <c r="F61" s="111" t="s">
        <v>78</v>
      </c>
      <c r="G61" s="111"/>
      <c r="H61" s="111" t="s">
        <v>136</v>
      </c>
      <c r="I61" s="111" t="s">
        <v>16</v>
      </c>
    </row>
    <row r="62" spans="2:9" x14ac:dyDescent="0.3">
      <c r="B62" s="127"/>
      <c r="C62" s="105" t="s">
        <v>122</v>
      </c>
      <c r="D62" s="105" t="s">
        <v>123</v>
      </c>
      <c r="E62" s="127"/>
      <c r="F62" s="105" t="s">
        <v>122</v>
      </c>
      <c r="G62" s="105" t="s">
        <v>123</v>
      </c>
      <c r="H62" s="127"/>
      <c r="I62" s="127"/>
    </row>
    <row r="63" spans="2:9" x14ac:dyDescent="0.3">
      <c r="B63" s="88" t="s">
        <v>124</v>
      </c>
      <c r="C63" s="88">
        <v>263</v>
      </c>
      <c r="D63" s="88">
        <v>444</v>
      </c>
      <c r="E63" s="88">
        <v>707</v>
      </c>
      <c r="F63" s="88">
        <v>114</v>
      </c>
      <c r="G63" s="88">
        <v>173</v>
      </c>
      <c r="H63" s="88">
        <v>287</v>
      </c>
      <c r="I63" s="88">
        <v>994</v>
      </c>
    </row>
    <row r="64" spans="2:9" x14ac:dyDescent="0.3">
      <c r="B64" s="88" t="s">
        <v>125</v>
      </c>
      <c r="C64" s="88">
        <v>2645</v>
      </c>
      <c r="D64" s="88">
        <v>3535</v>
      </c>
      <c r="E64" s="88">
        <v>6180</v>
      </c>
      <c r="F64" s="88">
        <v>1955</v>
      </c>
      <c r="G64" s="88">
        <v>2728</v>
      </c>
      <c r="H64" s="88">
        <v>4683</v>
      </c>
      <c r="I64" s="88">
        <v>10863</v>
      </c>
    </row>
    <row r="65" spans="2:9" x14ac:dyDescent="0.3">
      <c r="B65" s="88" t="s">
        <v>126</v>
      </c>
      <c r="C65" s="88">
        <v>2039</v>
      </c>
      <c r="D65" s="88">
        <v>3166</v>
      </c>
      <c r="E65" s="88">
        <v>5205</v>
      </c>
      <c r="F65" s="88">
        <v>1702</v>
      </c>
      <c r="G65" s="88">
        <v>2832</v>
      </c>
      <c r="H65" s="88">
        <v>4534</v>
      </c>
      <c r="I65" s="88">
        <v>9739</v>
      </c>
    </row>
    <row r="66" spans="2:9" x14ac:dyDescent="0.3">
      <c r="B66" s="88" t="s">
        <v>127</v>
      </c>
      <c r="C66" s="88">
        <v>1226</v>
      </c>
      <c r="D66" s="88">
        <v>2112</v>
      </c>
      <c r="E66" s="88">
        <v>3338</v>
      </c>
      <c r="F66" s="88">
        <v>1018</v>
      </c>
      <c r="G66" s="88">
        <v>2081</v>
      </c>
      <c r="H66" s="88">
        <v>3099</v>
      </c>
      <c r="I66" s="88">
        <v>6437</v>
      </c>
    </row>
    <row r="67" spans="2:9" x14ac:dyDescent="0.3">
      <c r="B67" s="88" t="s">
        <v>128</v>
      </c>
      <c r="C67" s="88">
        <v>807</v>
      </c>
      <c r="D67" s="88">
        <v>1502</v>
      </c>
      <c r="E67" s="88">
        <v>2309</v>
      </c>
      <c r="F67" s="88">
        <v>630</v>
      </c>
      <c r="G67" s="88">
        <v>1381</v>
      </c>
      <c r="H67" s="88">
        <v>2011</v>
      </c>
      <c r="I67" s="88">
        <v>4320</v>
      </c>
    </row>
    <row r="68" spans="2:9" x14ac:dyDescent="0.3">
      <c r="B68" s="88" t="s">
        <v>84</v>
      </c>
      <c r="C68" s="88">
        <v>437</v>
      </c>
      <c r="D68" s="88">
        <v>877</v>
      </c>
      <c r="E68" s="88">
        <v>1314</v>
      </c>
      <c r="F68" s="88">
        <v>350</v>
      </c>
      <c r="G68" s="88">
        <v>835</v>
      </c>
      <c r="H68" s="88">
        <v>1185</v>
      </c>
      <c r="I68" s="88">
        <v>2499</v>
      </c>
    </row>
    <row r="69" spans="2:9" x14ac:dyDescent="0.3">
      <c r="B69" s="88" t="s">
        <v>130</v>
      </c>
      <c r="C69" s="88">
        <v>247</v>
      </c>
      <c r="D69" s="88">
        <v>603</v>
      </c>
      <c r="E69" s="88">
        <v>850</v>
      </c>
      <c r="F69" s="88">
        <v>197</v>
      </c>
      <c r="G69" s="88">
        <v>553</v>
      </c>
      <c r="H69" s="88">
        <v>750</v>
      </c>
      <c r="I69" s="88">
        <v>1600</v>
      </c>
    </row>
    <row r="70" spans="2:9" x14ac:dyDescent="0.3">
      <c r="B70" s="88" t="s">
        <v>131</v>
      </c>
      <c r="C70" s="88">
        <v>144</v>
      </c>
      <c r="D70" s="88">
        <v>436</v>
      </c>
      <c r="E70" s="88">
        <v>580</v>
      </c>
      <c r="F70" s="88">
        <v>111</v>
      </c>
      <c r="G70" s="88">
        <v>399</v>
      </c>
      <c r="H70" s="88">
        <v>510</v>
      </c>
      <c r="I70" s="88">
        <v>1090</v>
      </c>
    </row>
    <row r="71" spans="2:9" x14ac:dyDescent="0.3">
      <c r="B71" s="88" t="s">
        <v>132</v>
      </c>
      <c r="C71" s="88">
        <v>122</v>
      </c>
      <c r="D71" s="88">
        <v>287</v>
      </c>
      <c r="E71" s="88">
        <v>409</v>
      </c>
      <c r="F71" s="88">
        <v>99</v>
      </c>
      <c r="G71" s="88">
        <v>306</v>
      </c>
      <c r="H71" s="88">
        <v>405</v>
      </c>
      <c r="I71" s="88">
        <v>814</v>
      </c>
    </row>
    <row r="72" spans="2:9" x14ac:dyDescent="0.3">
      <c r="B72" s="88" t="s">
        <v>133</v>
      </c>
      <c r="C72" s="88">
        <v>32</v>
      </c>
      <c r="D72" s="88">
        <v>148</v>
      </c>
      <c r="E72" s="88">
        <v>180</v>
      </c>
      <c r="F72" s="88">
        <v>42</v>
      </c>
      <c r="G72" s="88">
        <v>153</v>
      </c>
      <c r="H72" s="88">
        <v>195</v>
      </c>
      <c r="I72" s="88">
        <v>375</v>
      </c>
    </row>
    <row r="73" spans="2:9" x14ac:dyDescent="0.3">
      <c r="B73" s="88" t="s">
        <v>134</v>
      </c>
      <c r="C73" s="88">
        <v>21</v>
      </c>
      <c r="D73" s="88">
        <v>70</v>
      </c>
      <c r="E73" s="88">
        <v>91</v>
      </c>
      <c r="F73" s="88">
        <v>29</v>
      </c>
      <c r="G73" s="88">
        <v>88</v>
      </c>
      <c r="H73" s="88">
        <v>117</v>
      </c>
      <c r="I73" s="88">
        <v>208</v>
      </c>
    </row>
    <row r="74" spans="2:9" x14ac:dyDescent="0.3">
      <c r="B74" s="88" t="s">
        <v>50</v>
      </c>
      <c r="C74" s="88"/>
      <c r="D74" s="88">
        <v>2</v>
      </c>
      <c r="E74" s="88">
        <v>2</v>
      </c>
      <c r="F74" s="88"/>
      <c r="G74" s="88">
        <v>2</v>
      </c>
      <c r="H74" s="88">
        <v>2</v>
      </c>
      <c r="I74" s="88">
        <v>4</v>
      </c>
    </row>
    <row r="75" spans="2:9" x14ac:dyDescent="0.3">
      <c r="B75" s="53" t="s">
        <v>16</v>
      </c>
      <c r="C75" s="53">
        <v>7983</v>
      </c>
      <c r="D75" s="53">
        <v>13182</v>
      </c>
      <c r="E75" s="53">
        <v>21165</v>
      </c>
      <c r="F75" s="53">
        <v>6247</v>
      </c>
      <c r="G75" s="53">
        <v>11531</v>
      </c>
      <c r="H75" s="53">
        <v>17778</v>
      </c>
      <c r="I75" s="53">
        <v>38943</v>
      </c>
    </row>
    <row r="77" spans="2:9" ht="15.6" x14ac:dyDescent="0.3">
      <c r="B77" s="128" t="s">
        <v>7</v>
      </c>
    </row>
    <row r="78" spans="2:9" x14ac:dyDescent="0.3">
      <c r="B78" s="111" t="s">
        <v>121</v>
      </c>
      <c r="C78" s="111" t="s">
        <v>77</v>
      </c>
      <c r="D78" s="111"/>
      <c r="E78" s="111" t="s">
        <v>135</v>
      </c>
      <c r="F78" s="111" t="s">
        <v>78</v>
      </c>
      <c r="G78" s="111"/>
      <c r="H78" s="111" t="s">
        <v>136</v>
      </c>
      <c r="I78" s="111" t="s">
        <v>16</v>
      </c>
    </row>
    <row r="79" spans="2:9" x14ac:dyDescent="0.3">
      <c r="B79" s="127"/>
      <c r="C79" s="105" t="s">
        <v>122</v>
      </c>
      <c r="D79" s="105" t="s">
        <v>123</v>
      </c>
      <c r="E79" s="127"/>
      <c r="F79" s="105" t="s">
        <v>122</v>
      </c>
      <c r="G79" s="105" t="s">
        <v>123</v>
      </c>
      <c r="H79" s="127"/>
      <c r="I79" s="127"/>
    </row>
    <row r="80" spans="2:9" x14ac:dyDescent="0.3">
      <c r="B80" s="88" t="s">
        <v>124</v>
      </c>
      <c r="C80" s="88">
        <v>259</v>
      </c>
      <c r="D80" s="88">
        <v>463</v>
      </c>
      <c r="E80" s="88">
        <v>722</v>
      </c>
      <c r="F80" s="88">
        <v>88</v>
      </c>
      <c r="G80" s="88">
        <v>180</v>
      </c>
      <c r="H80" s="88">
        <v>268</v>
      </c>
      <c r="I80" s="88">
        <v>990</v>
      </c>
    </row>
    <row r="81" spans="2:9" x14ac:dyDescent="0.3">
      <c r="B81" s="88" t="s">
        <v>125</v>
      </c>
      <c r="C81" s="88">
        <v>2234</v>
      </c>
      <c r="D81" s="88">
        <v>3443</v>
      </c>
      <c r="E81" s="88">
        <v>5677</v>
      </c>
      <c r="F81" s="88">
        <v>1511</v>
      </c>
      <c r="G81" s="88">
        <v>2665</v>
      </c>
      <c r="H81" s="88">
        <v>4176</v>
      </c>
      <c r="I81" s="88">
        <v>9853</v>
      </c>
    </row>
    <row r="82" spans="2:9" x14ac:dyDescent="0.3">
      <c r="B82" s="88" t="s">
        <v>126</v>
      </c>
      <c r="C82" s="88">
        <v>1867</v>
      </c>
      <c r="D82" s="88">
        <v>2993</v>
      </c>
      <c r="E82" s="88">
        <v>4860</v>
      </c>
      <c r="F82" s="88">
        <v>1567</v>
      </c>
      <c r="G82" s="88">
        <v>2719</v>
      </c>
      <c r="H82" s="88">
        <v>4286</v>
      </c>
      <c r="I82" s="88">
        <v>9146</v>
      </c>
    </row>
    <row r="83" spans="2:9" x14ac:dyDescent="0.3">
      <c r="B83" s="88" t="s">
        <v>127</v>
      </c>
      <c r="C83" s="88">
        <v>1109</v>
      </c>
      <c r="D83" s="88">
        <v>2177</v>
      </c>
      <c r="E83" s="88">
        <v>3286</v>
      </c>
      <c r="F83" s="88">
        <v>1063</v>
      </c>
      <c r="G83" s="88">
        <v>2157</v>
      </c>
      <c r="H83" s="88">
        <v>3220</v>
      </c>
      <c r="I83" s="88">
        <v>6506</v>
      </c>
    </row>
    <row r="84" spans="2:9" x14ac:dyDescent="0.3">
      <c r="B84" s="88" t="s">
        <v>128</v>
      </c>
      <c r="C84" s="88">
        <v>738</v>
      </c>
      <c r="D84" s="88">
        <v>1432</v>
      </c>
      <c r="E84" s="88">
        <v>2170</v>
      </c>
      <c r="F84" s="88">
        <v>699</v>
      </c>
      <c r="G84" s="88">
        <v>1476</v>
      </c>
      <c r="H84" s="88">
        <v>2175</v>
      </c>
      <c r="I84" s="88">
        <v>4345</v>
      </c>
    </row>
    <row r="85" spans="2:9" x14ac:dyDescent="0.3">
      <c r="B85" s="88" t="s">
        <v>129</v>
      </c>
      <c r="C85" s="88">
        <v>398</v>
      </c>
      <c r="D85" s="88">
        <v>827</v>
      </c>
      <c r="E85" s="88">
        <v>1225</v>
      </c>
      <c r="F85" s="88">
        <v>396</v>
      </c>
      <c r="G85" s="88">
        <v>888</v>
      </c>
      <c r="H85" s="88">
        <v>1284</v>
      </c>
      <c r="I85" s="88">
        <v>2509</v>
      </c>
    </row>
    <row r="86" spans="2:9" x14ac:dyDescent="0.3">
      <c r="B86" s="88" t="s">
        <v>130</v>
      </c>
      <c r="C86" s="88">
        <v>262</v>
      </c>
      <c r="D86" s="88">
        <v>573</v>
      </c>
      <c r="E86" s="88">
        <v>835</v>
      </c>
      <c r="F86" s="88">
        <v>215</v>
      </c>
      <c r="G86" s="88">
        <v>589</v>
      </c>
      <c r="H86" s="88">
        <v>804</v>
      </c>
      <c r="I86" s="88">
        <v>1639</v>
      </c>
    </row>
    <row r="87" spans="2:9" x14ac:dyDescent="0.3">
      <c r="B87" s="88" t="s">
        <v>131</v>
      </c>
      <c r="C87" s="88">
        <v>160</v>
      </c>
      <c r="D87" s="88">
        <v>367</v>
      </c>
      <c r="E87" s="88">
        <v>527</v>
      </c>
      <c r="F87" s="88">
        <v>145</v>
      </c>
      <c r="G87" s="88">
        <v>381</v>
      </c>
      <c r="H87" s="88">
        <v>526</v>
      </c>
      <c r="I87" s="88">
        <v>1053</v>
      </c>
    </row>
    <row r="88" spans="2:9" x14ac:dyDescent="0.3">
      <c r="B88" s="88" t="s">
        <v>132</v>
      </c>
      <c r="C88" s="88">
        <v>99</v>
      </c>
      <c r="D88" s="88">
        <v>263</v>
      </c>
      <c r="E88" s="88">
        <v>362</v>
      </c>
      <c r="F88" s="88">
        <v>114</v>
      </c>
      <c r="G88" s="88">
        <v>324</v>
      </c>
      <c r="H88" s="88">
        <v>438</v>
      </c>
      <c r="I88" s="88">
        <v>800</v>
      </c>
    </row>
    <row r="89" spans="2:9" x14ac:dyDescent="0.3">
      <c r="B89" s="88" t="s">
        <v>133</v>
      </c>
      <c r="C89" s="88">
        <v>25</v>
      </c>
      <c r="D89" s="88">
        <v>147</v>
      </c>
      <c r="E89" s="88">
        <v>172</v>
      </c>
      <c r="F89" s="88">
        <v>51</v>
      </c>
      <c r="G89" s="88">
        <v>202</v>
      </c>
      <c r="H89" s="88">
        <v>253</v>
      </c>
      <c r="I89" s="88">
        <v>425</v>
      </c>
    </row>
    <row r="90" spans="2:9" x14ac:dyDescent="0.3">
      <c r="B90" s="88" t="s">
        <v>137</v>
      </c>
      <c r="C90" s="88">
        <v>23</v>
      </c>
      <c r="D90" s="88">
        <v>70</v>
      </c>
      <c r="E90" s="88">
        <v>93</v>
      </c>
      <c r="F90" s="88">
        <v>25</v>
      </c>
      <c r="G90" s="88">
        <v>104</v>
      </c>
      <c r="H90" s="88">
        <v>129</v>
      </c>
      <c r="I90" s="88">
        <v>222</v>
      </c>
    </row>
    <row r="91" spans="2:9" x14ac:dyDescent="0.3">
      <c r="B91" s="88" t="s">
        <v>50</v>
      </c>
      <c r="C91" s="88">
        <v>1</v>
      </c>
      <c r="D91" s="88">
        <v>2</v>
      </c>
      <c r="E91" s="88">
        <v>3</v>
      </c>
      <c r="F91" s="88">
        <v>1</v>
      </c>
      <c r="G91" s="88">
        <v>3</v>
      </c>
      <c r="H91" s="88">
        <v>4</v>
      </c>
      <c r="I91" s="88">
        <v>7</v>
      </c>
    </row>
    <row r="92" spans="2:9" x14ac:dyDescent="0.3">
      <c r="B92" s="53" t="s">
        <v>16</v>
      </c>
      <c r="C92" s="53">
        <v>7175</v>
      </c>
      <c r="D92" s="53">
        <v>12757</v>
      </c>
      <c r="E92" s="53">
        <v>19932</v>
      </c>
      <c r="F92" s="53">
        <v>5875</v>
      </c>
      <c r="G92" s="53">
        <v>11688</v>
      </c>
      <c r="H92" s="53">
        <v>17563</v>
      </c>
      <c r="I92" s="53">
        <v>37495</v>
      </c>
    </row>
    <row r="94" spans="2:9" ht="15.6" x14ac:dyDescent="0.3">
      <c r="B94" s="128" t="s">
        <v>8</v>
      </c>
    </row>
    <row r="95" spans="2:9" x14ac:dyDescent="0.3">
      <c r="B95" s="111" t="s">
        <v>121</v>
      </c>
      <c r="C95" s="111" t="s">
        <v>77</v>
      </c>
      <c r="D95" s="111"/>
      <c r="E95" s="111" t="s">
        <v>135</v>
      </c>
      <c r="F95" s="111" t="s">
        <v>78</v>
      </c>
      <c r="G95" s="111"/>
      <c r="H95" s="111" t="s">
        <v>136</v>
      </c>
      <c r="I95" s="111" t="s">
        <v>16</v>
      </c>
    </row>
    <row r="96" spans="2:9" x14ac:dyDescent="0.3">
      <c r="B96" s="127"/>
      <c r="C96" s="105" t="s">
        <v>122</v>
      </c>
      <c r="D96" s="105" t="s">
        <v>123</v>
      </c>
      <c r="E96" s="127"/>
      <c r="F96" s="105" t="s">
        <v>122</v>
      </c>
      <c r="G96" s="105" t="s">
        <v>123</v>
      </c>
      <c r="H96" s="127"/>
      <c r="I96" s="127"/>
    </row>
    <row r="97" spans="2:9" x14ac:dyDescent="0.3">
      <c r="B97" s="88" t="s">
        <v>124</v>
      </c>
      <c r="C97" s="88">
        <v>250</v>
      </c>
      <c r="D97" s="88">
        <v>421</v>
      </c>
      <c r="E97" s="88">
        <v>671</v>
      </c>
      <c r="F97" s="88">
        <v>89</v>
      </c>
      <c r="G97" s="88">
        <v>189</v>
      </c>
      <c r="H97" s="88">
        <v>278</v>
      </c>
      <c r="I97" s="88">
        <v>949</v>
      </c>
    </row>
    <row r="98" spans="2:9" x14ac:dyDescent="0.3">
      <c r="B98" s="88" t="s">
        <v>125</v>
      </c>
      <c r="C98" s="88">
        <v>2175</v>
      </c>
      <c r="D98" s="88">
        <v>3408</v>
      </c>
      <c r="E98" s="88">
        <v>5583</v>
      </c>
      <c r="F98" s="88">
        <v>1568</v>
      </c>
      <c r="G98" s="88">
        <v>2609</v>
      </c>
      <c r="H98" s="88">
        <v>4177</v>
      </c>
      <c r="I98" s="88">
        <v>9760</v>
      </c>
    </row>
    <row r="99" spans="2:9" x14ac:dyDescent="0.3">
      <c r="B99" s="88" t="s">
        <v>126</v>
      </c>
      <c r="C99" s="88">
        <v>1865</v>
      </c>
      <c r="D99" s="88">
        <v>2996</v>
      </c>
      <c r="E99" s="88">
        <v>4861</v>
      </c>
      <c r="F99" s="88">
        <v>1515</v>
      </c>
      <c r="G99" s="88">
        <v>2663</v>
      </c>
      <c r="H99" s="88">
        <v>4178</v>
      </c>
      <c r="I99" s="88">
        <v>9039</v>
      </c>
    </row>
    <row r="100" spans="2:9" x14ac:dyDescent="0.3">
      <c r="B100" s="88" t="s">
        <v>127</v>
      </c>
      <c r="C100" s="88">
        <v>1020</v>
      </c>
      <c r="D100" s="88">
        <v>2224</v>
      </c>
      <c r="E100" s="88">
        <v>3244</v>
      </c>
      <c r="F100" s="88">
        <v>961</v>
      </c>
      <c r="G100" s="88">
        <v>1934</v>
      </c>
      <c r="H100" s="88">
        <v>2895</v>
      </c>
      <c r="I100" s="88">
        <v>6139</v>
      </c>
    </row>
    <row r="101" spans="2:9" x14ac:dyDescent="0.3">
      <c r="B101" s="88" t="s">
        <v>128</v>
      </c>
      <c r="C101" s="88">
        <v>630</v>
      </c>
      <c r="D101" s="88">
        <v>1505</v>
      </c>
      <c r="E101" s="88">
        <v>2135</v>
      </c>
      <c r="F101" s="88">
        <v>620</v>
      </c>
      <c r="G101" s="88">
        <v>1325</v>
      </c>
      <c r="H101" s="88">
        <v>1945</v>
      </c>
      <c r="I101" s="88">
        <v>4080</v>
      </c>
    </row>
    <row r="102" spans="2:9" x14ac:dyDescent="0.3">
      <c r="B102" s="88" t="s">
        <v>129</v>
      </c>
      <c r="C102" s="88">
        <v>370</v>
      </c>
      <c r="D102" s="88">
        <v>901</v>
      </c>
      <c r="E102" s="88">
        <v>1271</v>
      </c>
      <c r="F102" s="88">
        <v>314</v>
      </c>
      <c r="G102" s="88">
        <v>797</v>
      </c>
      <c r="H102" s="88">
        <v>1111</v>
      </c>
      <c r="I102" s="88">
        <v>2382</v>
      </c>
    </row>
    <row r="103" spans="2:9" x14ac:dyDescent="0.3">
      <c r="B103" s="88" t="s">
        <v>130</v>
      </c>
      <c r="C103" s="88">
        <v>217</v>
      </c>
      <c r="D103" s="88">
        <v>552</v>
      </c>
      <c r="E103" s="88">
        <v>769</v>
      </c>
      <c r="F103" s="88">
        <v>179</v>
      </c>
      <c r="G103" s="88">
        <v>554</v>
      </c>
      <c r="H103" s="88">
        <v>733</v>
      </c>
      <c r="I103" s="88">
        <v>1502</v>
      </c>
    </row>
    <row r="104" spans="2:9" x14ac:dyDescent="0.3">
      <c r="B104" s="88" t="s">
        <v>131</v>
      </c>
      <c r="C104" s="88">
        <v>134</v>
      </c>
      <c r="D104" s="88">
        <v>370</v>
      </c>
      <c r="E104" s="88">
        <v>504</v>
      </c>
      <c r="F104" s="88">
        <v>135</v>
      </c>
      <c r="G104" s="88">
        <v>386</v>
      </c>
      <c r="H104" s="88">
        <v>521</v>
      </c>
      <c r="I104" s="88">
        <v>1025</v>
      </c>
    </row>
    <row r="105" spans="2:9" x14ac:dyDescent="0.3">
      <c r="B105" s="88" t="s">
        <v>132</v>
      </c>
      <c r="C105" s="88">
        <v>93</v>
      </c>
      <c r="D105" s="88">
        <v>286</v>
      </c>
      <c r="E105" s="88">
        <v>379</v>
      </c>
      <c r="F105" s="88">
        <v>85</v>
      </c>
      <c r="G105" s="88">
        <v>282</v>
      </c>
      <c r="H105" s="88">
        <v>367</v>
      </c>
      <c r="I105" s="88">
        <v>746</v>
      </c>
    </row>
    <row r="106" spans="2:9" x14ac:dyDescent="0.3">
      <c r="B106" s="88" t="s">
        <v>133</v>
      </c>
      <c r="C106" s="88">
        <v>21</v>
      </c>
      <c r="D106" s="88">
        <v>143</v>
      </c>
      <c r="E106" s="88">
        <v>164</v>
      </c>
      <c r="F106" s="88">
        <v>48</v>
      </c>
      <c r="G106" s="88">
        <v>198</v>
      </c>
      <c r="H106" s="88">
        <v>246</v>
      </c>
      <c r="I106" s="88">
        <v>410</v>
      </c>
    </row>
    <row r="107" spans="2:9" x14ac:dyDescent="0.3">
      <c r="B107" s="88" t="s">
        <v>134</v>
      </c>
      <c r="C107" s="88">
        <v>19</v>
      </c>
      <c r="D107" s="88">
        <v>61</v>
      </c>
      <c r="E107" s="88">
        <v>80</v>
      </c>
      <c r="F107" s="88">
        <v>36</v>
      </c>
      <c r="G107" s="88">
        <v>98</v>
      </c>
      <c r="H107" s="88">
        <v>134</v>
      </c>
      <c r="I107" s="88">
        <v>214</v>
      </c>
    </row>
    <row r="108" spans="2:9" x14ac:dyDescent="0.3">
      <c r="B108" s="88" t="s">
        <v>50</v>
      </c>
      <c r="C108" s="88">
        <v>1</v>
      </c>
      <c r="D108" s="88">
        <v>1</v>
      </c>
      <c r="E108" s="88">
        <v>2</v>
      </c>
      <c r="F108" s="88">
        <v>1</v>
      </c>
      <c r="G108" s="88"/>
      <c r="H108" s="88">
        <v>1</v>
      </c>
      <c r="I108" s="88">
        <v>3</v>
      </c>
    </row>
    <row r="109" spans="2:9" x14ac:dyDescent="0.3">
      <c r="B109" s="53" t="s">
        <v>16</v>
      </c>
      <c r="C109" s="53">
        <v>6795</v>
      </c>
      <c r="D109" s="53">
        <v>12868</v>
      </c>
      <c r="E109" s="53">
        <v>19663</v>
      </c>
      <c r="F109" s="53">
        <v>5551</v>
      </c>
      <c r="G109" s="53">
        <v>11035</v>
      </c>
      <c r="H109" s="53">
        <v>16586</v>
      </c>
      <c r="I109" s="53">
        <v>36249</v>
      </c>
    </row>
    <row r="111" spans="2:9" ht="15.6" x14ac:dyDescent="0.3">
      <c r="B111" s="128" t="s">
        <v>9</v>
      </c>
    </row>
    <row r="112" spans="2:9" x14ac:dyDescent="0.3">
      <c r="B112" s="111" t="s">
        <v>121</v>
      </c>
      <c r="C112" s="111" t="s">
        <v>77</v>
      </c>
      <c r="D112" s="111"/>
      <c r="E112" s="111" t="s">
        <v>135</v>
      </c>
      <c r="F112" s="111" t="s">
        <v>78</v>
      </c>
      <c r="G112" s="111"/>
      <c r="H112" s="111" t="s">
        <v>136</v>
      </c>
      <c r="I112" s="111" t="s">
        <v>16</v>
      </c>
    </row>
    <row r="113" spans="2:9" x14ac:dyDescent="0.3">
      <c r="B113" s="127"/>
      <c r="C113" s="105" t="s">
        <v>122</v>
      </c>
      <c r="D113" s="105" t="s">
        <v>123</v>
      </c>
      <c r="E113" s="127"/>
      <c r="F113" s="105" t="s">
        <v>122</v>
      </c>
      <c r="G113" s="105" t="s">
        <v>123</v>
      </c>
      <c r="H113" s="127"/>
      <c r="I113" s="127"/>
    </row>
    <row r="114" spans="2:9" x14ac:dyDescent="0.3">
      <c r="B114" s="88" t="s">
        <v>124</v>
      </c>
      <c r="C114" s="88">
        <v>302</v>
      </c>
      <c r="D114" s="88">
        <v>542</v>
      </c>
      <c r="E114" s="88">
        <v>844</v>
      </c>
      <c r="F114" s="88">
        <v>169</v>
      </c>
      <c r="G114" s="88">
        <v>204</v>
      </c>
      <c r="H114" s="88">
        <v>373</v>
      </c>
      <c r="I114" s="88">
        <v>1217</v>
      </c>
    </row>
    <row r="115" spans="2:9" x14ac:dyDescent="0.3">
      <c r="B115" s="88" t="s">
        <v>125</v>
      </c>
      <c r="C115" s="88">
        <v>2549</v>
      </c>
      <c r="D115" s="88">
        <v>3538</v>
      </c>
      <c r="E115" s="88">
        <v>6087</v>
      </c>
      <c r="F115" s="88">
        <v>1869</v>
      </c>
      <c r="G115" s="88">
        <v>2379</v>
      </c>
      <c r="H115" s="88">
        <v>4248</v>
      </c>
      <c r="I115" s="88">
        <v>10335</v>
      </c>
    </row>
    <row r="116" spans="2:9" x14ac:dyDescent="0.3">
      <c r="B116" s="88" t="s">
        <v>126</v>
      </c>
      <c r="C116" s="88">
        <v>1893</v>
      </c>
      <c r="D116" s="88">
        <v>2966</v>
      </c>
      <c r="E116" s="88">
        <v>4859</v>
      </c>
      <c r="F116" s="88">
        <v>1571</v>
      </c>
      <c r="G116" s="88">
        <v>2504</v>
      </c>
      <c r="H116" s="88">
        <v>4075</v>
      </c>
      <c r="I116" s="88">
        <v>8934</v>
      </c>
    </row>
    <row r="117" spans="2:9" x14ac:dyDescent="0.3">
      <c r="B117" s="88" t="s">
        <v>127</v>
      </c>
      <c r="C117" s="88">
        <v>1059</v>
      </c>
      <c r="D117" s="88">
        <v>2173</v>
      </c>
      <c r="E117" s="88">
        <v>3232</v>
      </c>
      <c r="F117" s="88">
        <v>983</v>
      </c>
      <c r="G117" s="88">
        <v>1986</v>
      </c>
      <c r="H117" s="88">
        <v>2969</v>
      </c>
      <c r="I117" s="88">
        <v>6201</v>
      </c>
    </row>
    <row r="118" spans="2:9" x14ac:dyDescent="0.3">
      <c r="B118" s="88" t="s">
        <v>128</v>
      </c>
      <c r="C118" s="88">
        <v>695</v>
      </c>
      <c r="D118" s="88">
        <v>1485</v>
      </c>
      <c r="E118" s="88">
        <v>2180</v>
      </c>
      <c r="F118" s="88">
        <v>609</v>
      </c>
      <c r="G118" s="88">
        <v>1418</v>
      </c>
      <c r="H118" s="88">
        <v>2027</v>
      </c>
      <c r="I118" s="88">
        <v>4207</v>
      </c>
    </row>
    <row r="119" spans="2:9" x14ac:dyDescent="0.3">
      <c r="B119" s="88" t="s">
        <v>129</v>
      </c>
      <c r="C119" s="88">
        <v>331</v>
      </c>
      <c r="D119" s="88">
        <v>853</v>
      </c>
      <c r="E119" s="88">
        <v>1184</v>
      </c>
      <c r="F119" s="88">
        <v>361</v>
      </c>
      <c r="G119" s="88">
        <v>860</v>
      </c>
      <c r="H119" s="88">
        <v>1221</v>
      </c>
      <c r="I119" s="88">
        <v>2405</v>
      </c>
    </row>
    <row r="120" spans="2:9" x14ac:dyDescent="0.3">
      <c r="B120" s="88" t="s">
        <v>130</v>
      </c>
      <c r="C120" s="88">
        <v>179</v>
      </c>
      <c r="D120" s="88">
        <v>598</v>
      </c>
      <c r="E120" s="88">
        <v>777</v>
      </c>
      <c r="F120" s="88">
        <v>205</v>
      </c>
      <c r="G120" s="88">
        <v>556</v>
      </c>
      <c r="H120" s="88">
        <v>761</v>
      </c>
      <c r="I120" s="88">
        <v>1538</v>
      </c>
    </row>
    <row r="121" spans="2:9" x14ac:dyDescent="0.3">
      <c r="B121" s="88" t="s">
        <v>131</v>
      </c>
      <c r="C121" s="88">
        <v>108</v>
      </c>
      <c r="D121" s="88">
        <v>359</v>
      </c>
      <c r="E121" s="88">
        <v>467</v>
      </c>
      <c r="F121" s="88">
        <v>111</v>
      </c>
      <c r="G121" s="88">
        <v>394</v>
      </c>
      <c r="H121" s="88">
        <v>505</v>
      </c>
      <c r="I121" s="88">
        <v>972</v>
      </c>
    </row>
    <row r="122" spans="2:9" x14ac:dyDescent="0.3">
      <c r="B122" s="88" t="s">
        <v>132</v>
      </c>
      <c r="C122" s="88">
        <v>66</v>
      </c>
      <c r="D122" s="88">
        <v>280</v>
      </c>
      <c r="E122" s="88">
        <v>346</v>
      </c>
      <c r="F122" s="88">
        <v>94</v>
      </c>
      <c r="G122" s="88">
        <v>320</v>
      </c>
      <c r="H122" s="88">
        <v>414</v>
      </c>
      <c r="I122" s="88">
        <v>760</v>
      </c>
    </row>
    <row r="123" spans="2:9" x14ac:dyDescent="0.3">
      <c r="B123" s="88" t="s">
        <v>133</v>
      </c>
      <c r="C123" s="88">
        <v>27</v>
      </c>
      <c r="D123" s="88">
        <v>134</v>
      </c>
      <c r="E123" s="88">
        <v>161</v>
      </c>
      <c r="F123" s="88">
        <v>54</v>
      </c>
      <c r="G123" s="88">
        <v>190</v>
      </c>
      <c r="H123" s="88">
        <v>244</v>
      </c>
      <c r="I123" s="88">
        <v>405</v>
      </c>
    </row>
    <row r="124" spans="2:9" x14ac:dyDescent="0.3">
      <c r="B124" s="88" t="s">
        <v>134</v>
      </c>
      <c r="C124" s="88">
        <v>11</v>
      </c>
      <c r="D124" s="88">
        <v>62</v>
      </c>
      <c r="E124" s="88">
        <v>73</v>
      </c>
      <c r="F124" s="88">
        <v>26</v>
      </c>
      <c r="G124" s="88">
        <v>108</v>
      </c>
      <c r="H124" s="88">
        <v>134</v>
      </c>
      <c r="I124" s="88">
        <v>207</v>
      </c>
    </row>
    <row r="125" spans="2:9" x14ac:dyDescent="0.3">
      <c r="B125" s="88" t="s">
        <v>50</v>
      </c>
      <c r="C125" s="88">
        <v>1</v>
      </c>
      <c r="D125" s="88"/>
      <c r="E125" s="88">
        <v>1</v>
      </c>
      <c r="F125" s="88"/>
      <c r="G125" s="88">
        <v>1</v>
      </c>
      <c r="H125" s="88">
        <v>1</v>
      </c>
      <c r="I125" s="88">
        <v>2</v>
      </c>
    </row>
    <row r="126" spans="2:9" x14ac:dyDescent="0.3">
      <c r="B126" s="53" t="s">
        <v>16</v>
      </c>
      <c r="C126" s="53">
        <v>7221</v>
      </c>
      <c r="D126" s="53">
        <v>12990</v>
      </c>
      <c r="E126" s="53">
        <v>20211</v>
      </c>
      <c r="F126" s="53">
        <v>6052</v>
      </c>
      <c r="G126" s="53">
        <v>10920</v>
      </c>
      <c r="H126" s="53">
        <v>16972</v>
      </c>
      <c r="I126" s="53">
        <v>37183</v>
      </c>
    </row>
    <row r="128" spans="2:9" ht="15.6" x14ac:dyDescent="0.3">
      <c r="B128" s="128" t="s">
        <v>10</v>
      </c>
    </row>
    <row r="129" spans="2:9" x14ac:dyDescent="0.3">
      <c r="B129" s="111" t="s">
        <v>121</v>
      </c>
      <c r="C129" s="111" t="s">
        <v>77</v>
      </c>
      <c r="D129" s="111"/>
      <c r="E129" s="111" t="s">
        <v>135</v>
      </c>
      <c r="F129" s="111" t="s">
        <v>78</v>
      </c>
      <c r="G129" s="111"/>
      <c r="H129" s="111" t="s">
        <v>136</v>
      </c>
      <c r="I129" s="111" t="s">
        <v>16</v>
      </c>
    </row>
    <row r="130" spans="2:9" x14ac:dyDescent="0.3">
      <c r="B130" s="127"/>
      <c r="C130" s="105" t="s">
        <v>122</v>
      </c>
      <c r="D130" s="105" t="s">
        <v>123</v>
      </c>
      <c r="E130" s="127"/>
      <c r="F130" s="105" t="s">
        <v>122</v>
      </c>
      <c r="G130" s="105" t="s">
        <v>123</v>
      </c>
      <c r="H130" s="127"/>
      <c r="I130" s="127"/>
    </row>
    <row r="131" spans="2:9" x14ac:dyDescent="0.3">
      <c r="B131" s="88" t="s">
        <v>124</v>
      </c>
      <c r="C131" s="88">
        <v>371</v>
      </c>
      <c r="D131" s="88">
        <v>635</v>
      </c>
      <c r="E131" s="88">
        <v>1006</v>
      </c>
      <c r="F131" s="88">
        <v>181</v>
      </c>
      <c r="G131" s="88">
        <v>296</v>
      </c>
      <c r="H131" s="88">
        <v>477</v>
      </c>
      <c r="I131" s="88">
        <v>1483</v>
      </c>
    </row>
    <row r="132" spans="2:9" x14ac:dyDescent="0.3">
      <c r="B132" s="88" t="s">
        <v>125</v>
      </c>
      <c r="C132" s="88">
        <v>2667</v>
      </c>
      <c r="D132" s="88">
        <v>3551</v>
      </c>
      <c r="E132" s="88">
        <v>6218</v>
      </c>
      <c r="F132" s="88">
        <v>2109</v>
      </c>
      <c r="G132" s="88">
        <v>2868</v>
      </c>
      <c r="H132" s="88">
        <v>4977</v>
      </c>
      <c r="I132" s="88">
        <v>11195</v>
      </c>
    </row>
    <row r="133" spans="2:9" x14ac:dyDescent="0.3">
      <c r="B133" s="88" t="s">
        <v>126</v>
      </c>
      <c r="C133" s="88">
        <v>2079</v>
      </c>
      <c r="D133" s="88">
        <v>3107</v>
      </c>
      <c r="E133" s="88">
        <v>5186</v>
      </c>
      <c r="F133" s="88">
        <v>1902</v>
      </c>
      <c r="G133" s="88">
        <v>2862</v>
      </c>
      <c r="H133" s="88">
        <v>4764</v>
      </c>
      <c r="I133" s="88">
        <v>9950</v>
      </c>
    </row>
    <row r="134" spans="2:9" x14ac:dyDescent="0.3">
      <c r="B134" s="88" t="s">
        <v>127</v>
      </c>
      <c r="C134" s="88">
        <v>1201</v>
      </c>
      <c r="D134" s="88">
        <v>2158</v>
      </c>
      <c r="E134" s="88">
        <v>3359</v>
      </c>
      <c r="F134" s="88">
        <v>1118</v>
      </c>
      <c r="G134" s="88">
        <v>1998</v>
      </c>
      <c r="H134" s="88">
        <v>3116</v>
      </c>
      <c r="I134" s="88">
        <v>6475</v>
      </c>
    </row>
    <row r="135" spans="2:9" x14ac:dyDescent="0.3">
      <c r="B135" s="88" t="s">
        <v>128</v>
      </c>
      <c r="C135" s="88">
        <v>718</v>
      </c>
      <c r="D135" s="88">
        <v>1568</v>
      </c>
      <c r="E135" s="88">
        <v>2286</v>
      </c>
      <c r="F135" s="88">
        <v>699</v>
      </c>
      <c r="G135" s="88">
        <v>1567</v>
      </c>
      <c r="H135" s="88">
        <v>2266</v>
      </c>
      <c r="I135" s="88">
        <v>4552</v>
      </c>
    </row>
    <row r="136" spans="2:9" x14ac:dyDescent="0.3">
      <c r="B136" s="88" t="s">
        <v>129</v>
      </c>
      <c r="C136" s="88">
        <v>422</v>
      </c>
      <c r="D136" s="88">
        <v>904</v>
      </c>
      <c r="E136" s="88">
        <v>1326</v>
      </c>
      <c r="F136" s="88">
        <v>373</v>
      </c>
      <c r="G136" s="88">
        <v>908</v>
      </c>
      <c r="H136" s="88">
        <v>1281</v>
      </c>
      <c r="I136" s="88">
        <v>2607</v>
      </c>
    </row>
    <row r="137" spans="2:9" x14ac:dyDescent="0.3">
      <c r="B137" s="88" t="s">
        <v>130</v>
      </c>
      <c r="C137" s="88">
        <v>267</v>
      </c>
      <c r="D137" s="88">
        <v>570</v>
      </c>
      <c r="E137" s="88">
        <v>837</v>
      </c>
      <c r="F137" s="88">
        <v>221</v>
      </c>
      <c r="G137" s="88">
        <v>607</v>
      </c>
      <c r="H137" s="88">
        <v>828</v>
      </c>
      <c r="I137" s="88">
        <v>1665</v>
      </c>
    </row>
    <row r="138" spans="2:9" x14ac:dyDescent="0.3">
      <c r="B138" s="88" t="s">
        <v>138</v>
      </c>
      <c r="C138" s="88">
        <v>178</v>
      </c>
      <c r="D138" s="88">
        <v>456</v>
      </c>
      <c r="E138" s="88">
        <v>634</v>
      </c>
      <c r="F138" s="88">
        <v>143</v>
      </c>
      <c r="G138" s="88">
        <v>463</v>
      </c>
      <c r="H138" s="88">
        <v>606</v>
      </c>
      <c r="I138" s="88">
        <v>1240</v>
      </c>
    </row>
    <row r="139" spans="2:9" x14ac:dyDescent="0.3">
      <c r="B139" s="88" t="s">
        <v>132</v>
      </c>
      <c r="C139" s="88">
        <v>110</v>
      </c>
      <c r="D139" s="88">
        <v>300</v>
      </c>
      <c r="E139" s="88">
        <v>410</v>
      </c>
      <c r="F139" s="88">
        <v>113</v>
      </c>
      <c r="G139" s="88">
        <v>362</v>
      </c>
      <c r="H139" s="88">
        <v>475</v>
      </c>
      <c r="I139" s="88">
        <v>885</v>
      </c>
    </row>
    <row r="140" spans="2:9" x14ac:dyDescent="0.3">
      <c r="B140" s="88" t="s">
        <v>133</v>
      </c>
      <c r="C140" s="88">
        <v>36</v>
      </c>
      <c r="D140" s="88">
        <v>178</v>
      </c>
      <c r="E140" s="88">
        <v>214</v>
      </c>
      <c r="F140" s="88">
        <v>53</v>
      </c>
      <c r="G140" s="88">
        <v>235</v>
      </c>
      <c r="H140" s="88">
        <v>288</v>
      </c>
      <c r="I140" s="88">
        <v>502</v>
      </c>
    </row>
    <row r="141" spans="2:9" x14ac:dyDescent="0.3">
      <c r="B141" s="88" t="s">
        <v>134</v>
      </c>
      <c r="C141" s="88">
        <v>22</v>
      </c>
      <c r="D141" s="88">
        <v>62</v>
      </c>
      <c r="E141" s="88">
        <v>84</v>
      </c>
      <c r="F141" s="88">
        <v>33</v>
      </c>
      <c r="G141" s="88">
        <v>118</v>
      </c>
      <c r="H141" s="88">
        <v>151</v>
      </c>
      <c r="I141" s="88">
        <v>235</v>
      </c>
    </row>
    <row r="142" spans="2:9" x14ac:dyDescent="0.3">
      <c r="B142" s="88" t="s">
        <v>50</v>
      </c>
      <c r="C142" s="88">
        <v>2</v>
      </c>
      <c r="D142" s="88">
        <v>5</v>
      </c>
      <c r="E142" s="88">
        <v>7</v>
      </c>
      <c r="F142" s="88">
        <v>2</v>
      </c>
      <c r="G142" s="88">
        <v>2</v>
      </c>
      <c r="H142" s="88">
        <v>4</v>
      </c>
      <c r="I142" s="88">
        <v>11</v>
      </c>
    </row>
    <row r="143" spans="2:9" x14ac:dyDescent="0.3">
      <c r="B143" s="53" t="s">
        <v>16</v>
      </c>
      <c r="C143" s="53">
        <v>8073</v>
      </c>
      <c r="D143" s="53">
        <v>13494</v>
      </c>
      <c r="E143" s="53">
        <v>21567</v>
      </c>
      <c r="F143" s="53">
        <v>6947</v>
      </c>
      <c r="G143" s="53">
        <v>12286</v>
      </c>
      <c r="H143" s="53">
        <v>19233</v>
      </c>
      <c r="I143" s="53">
        <v>40800</v>
      </c>
    </row>
    <row r="145" spans="2:9" ht="15.6" x14ac:dyDescent="0.3">
      <c r="B145" s="128" t="s">
        <v>11</v>
      </c>
    </row>
    <row r="146" spans="2:9" x14ac:dyDescent="0.3">
      <c r="B146" s="111" t="s">
        <v>121</v>
      </c>
      <c r="C146" s="111" t="s">
        <v>77</v>
      </c>
      <c r="D146" s="111"/>
      <c r="E146" s="111" t="s">
        <v>135</v>
      </c>
      <c r="F146" s="111" t="s">
        <v>78</v>
      </c>
      <c r="G146" s="111"/>
      <c r="H146" s="111" t="s">
        <v>136</v>
      </c>
      <c r="I146" s="111" t="s">
        <v>16</v>
      </c>
    </row>
    <row r="147" spans="2:9" x14ac:dyDescent="0.3">
      <c r="B147" s="127"/>
      <c r="C147" s="105" t="s">
        <v>122</v>
      </c>
      <c r="D147" s="105" t="s">
        <v>123</v>
      </c>
      <c r="E147" s="127"/>
      <c r="F147" s="105" t="s">
        <v>122</v>
      </c>
      <c r="G147" s="105" t="s">
        <v>123</v>
      </c>
      <c r="H147" s="127"/>
      <c r="I147" s="127"/>
    </row>
    <row r="148" spans="2:9" x14ac:dyDescent="0.3">
      <c r="B148" s="88" t="s">
        <v>124</v>
      </c>
      <c r="C148" s="88">
        <v>354</v>
      </c>
      <c r="D148" s="88">
        <v>548</v>
      </c>
      <c r="E148" s="88">
        <v>902</v>
      </c>
      <c r="F148" s="88">
        <v>175</v>
      </c>
      <c r="G148" s="88">
        <v>280</v>
      </c>
      <c r="H148" s="88">
        <v>455</v>
      </c>
      <c r="I148" s="88">
        <v>1357</v>
      </c>
    </row>
    <row r="149" spans="2:9" x14ac:dyDescent="0.3">
      <c r="B149" s="88" t="s">
        <v>125</v>
      </c>
      <c r="C149" s="88">
        <v>2317</v>
      </c>
      <c r="D149" s="88">
        <v>3353</v>
      </c>
      <c r="E149" s="88">
        <v>5670</v>
      </c>
      <c r="F149" s="88">
        <v>1718</v>
      </c>
      <c r="G149" s="88">
        <v>2540</v>
      </c>
      <c r="H149" s="88">
        <v>4258</v>
      </c>
      <c r="I149" s="88">
        <v>9928</v>
      </c>
    </row>
    <row r="150" spans="2:9" x14ac:dyDescent="0.3">
      <c r="B150" s="88" t="s">
        <v>126</v>
      </c>
      <c r="C150" s="88">
        <v>1896</v>
      </c>
      <c r="D150" s="88">
        <v>3015</v>
      </c>
      <c r="E150" s="88">
        <v>4911</v>
      </c>
      <c r="F150" s="88">
        <v>1634</v>
      </c>
      <c r="G150" s="88">
        <v>2660</v>
      </c>
      <c r="H150" s="88">
        <v>4294</v>
      </c>
      <c r="I150" s="88">
        <v>9205</v>
      </c>
    </row>
    <row r="151" spans="2:9" x14ac:dyDescent="0.3">
      <c r="B151" s="88" t="s">
        <v>127</v>
      </c>
      <c r="C151" s="88">
        <v>1076</v>
      </c>
      <c r="D151" s="88">
        <v>2159</v>
      </c>
      <c r="E151" s="88">
        <v>3235</v>
      </c>
      <c r="F151" s="88">
        <v>1007</v>
      </c>
      <c r="G151" s="88">
        <v>1927</v>
      </c>
      <c r="H151" s="88">
        <v>2934</v>
      </c>
      <c r="I151" s="88">
        <v>6169</v>
      </c>
    </row>
    <row r="152" spans="2:9" x14ac:dyDescent="0.3">
      <c r="B152" s="88" t="s">
        <v>128</v>
      </c>
      <c r="C152" s="88">
        <v>707</v>
      </c>
      <c r="D152" s="88">
        <v>1506</v>
      </c>
      <c r="E152" s="88">
        <v>2213</v>
      </c>
      <c r="F152" s="88">
        <v>634</v>
      </c>
      <c r="G152" s="88">
        <v>1405</v>
      </c>
      <c r="H152" s="88">
        <v>2039</v>
      </c>
      <c r="I152" s="88">
        <v>4252</v>
      </c>
    </row>
    <row r="153" spans="2:9" x14ac:dyDescent="0.3">
      <c r="B153" s="88" t="s">
        <v>129</v>
      </c>
      <c r="C153" s="88">
        <v>374</v>
      </c>
      <c r="D153" s="88">
        <v>1000</v>
      </c>
      <c r="E153" s="88">
        <v>1374</v>
      </c>
      <c r="F153" s="88">
        <v>323</v>
      </c>
      <c r="G153" s="88">
        <v>831</v>
      </c>
      <c r="H153" s="88">
        <v>1154</v>
      </c>
      <c r="I153" s="88">
        <v>2528</v>
      </c>
    </row>
    <row r="154" spans="2:9" x14ac:dyDescent="0.3">
      <c r="B154" s="88" t="s">
        <v>130</v>
      </c>
      <c r="C154" s="88">
        <v>224</v>
      </c>
      <c r="D154" s="88">
        <v>585</v>
      </c>
      <c r="E154" s="88">
        <v>809</v>
      </c>
      <c r="F154" s="88">
        <v>201</v>
      </c>
      <c r="G154" s="88">
        <v>531</v>
      </c>
      <c r="H154" s="88">
        <v>732</v>
      </c>
      <c r="I154" s="88">
        <v>1541</v>
      </c>
    </row>
    <row r="155" spans="2:9" x14ac:dyDescent="0.3">
      <c r="B155" s="88" t="s">
        <v>131</v>
      </c>
      <c r="C155" s="88">
        <v>154</v>
      </c>
      <c r="D155" s="88">
        <v>392</v>
      </c>
      <c r="E155" s="88">
        <v>546</v>
      </c>
      <c r="F155" s="88">
        <v>126</v>
      </c>
      <c r="G155" s="88">
        <v>380</v>
      </c>
      <c r="H155" s="88">
        <v>506</v>
      </c>
      <c r="I155" s="88">
        <v>1052</v>
      </c>
    </row>
    <row r="156" spans="2:9" x14ac:dyDescent="0.3">
      <c r="B156" s="88" t="s">
        <v>132</v>
      </c>
      <c r="C156" s="88">
        <v>104</v>
      </c>
      <c r="D156" s="88">
        <v>280</v>
      </c>
      <c r="E156" s="88">
        <v>384</v>
      </c>
      <c r="F156" s="88">
        <v>118</v>
      </c>
      <c r="G156" s="88">
        <v>315</v>
      </c>
      <c r="H156" s="88">
        <v>433</v>
      </c>
      <c r="I156" s="88">
        <v>817</v>
      </c>
    </row>
    <row r="157" spans="2:9" x14ac:dyDescent="0.3">
      <c r="B157" s="88" t="s">
        <v>133</v>
      </c>
      <c r="C157" s="88">
        <v>28</v>
      </c>
      <c r="D157" s="88">
        <v>130</v>
      </c>
      <c r="E157" s="88">
        <v>158</v>
      </c>
      <c r="F157" s="88">
        <v>55</v>
      </c>
      <c r="G157" s="88">
        <v>204</v>
      </c>
      <c r="H157" s="88">
        <v>259</v>
      </c>
      <c r="I157" s="88">
        <v>417</v>
      </c>
    </row>
    <row r="158" spans="2:9" x14ac:dyDescent="0.3">
      <c r="B158" s="88" t="s">
        <v>134</v>
      </c>
      <c r="C158" s="88">
        <v>23</v>
      </c>
      <c r="D158" s="88">
        <v>62</v>
      </c>
      <c r="E158" s="88">
        <v>85</v>
      </c>
      <c r="F158" s="88">
        <v>27</v>
      </c>
      <c r="G158" s="88">
        <v>107</v>
      </c>
      <c r="H158" s="88">
        <v>134</v>
      </c>
      <c r="I158" s="88">
        <v>219</v>
      </c>
    </row>
    <row r="159" spans="2:9" x14ac:dyDescent="0.3">
      <c r="B159" s="88" t="s">
        <v>50</v>
      </c>
      <c r="C159" s="88"/>
      <c r="D159" s="88"/>
      <c r="E159" s="88"/>
      <c r="F159" s="88">
        <v>1</v>
      </c>
      <c r="G159" s="88"/>
      <c r="H159" s="88">
        <v>1</v>
      </c>
      <c r="I159" s="88">
        <v>1</v>
      </c>
    </row>
    <row r="160" spans="2:9" x14ac:dyDescent="0.3">
      <c r="B160" s="53" t="s">
        <v>16</v>
      </c>
      <c r="C160" s="53">
        <v>7257</v>
      </c>
      <c r="D160" s="53">
        <v>13030</v>
      </c>
      <c r="E160" s="53">
        <v>20287</v>
      </c>
      <c r="F160" s="53">
        <v>6019</v>
      </c>
      <c r="G160" s="53">
        <v>11180</v>
      </c>
      <c r="H160" s="53">
        <v>17199</v>
      </c>
      <c r="I160" s="53">
        <v>37486</v>
      </c>
    </row>
    <row r="162" spans="2:9" ht="15.6" x14ac:dyDescent="0.3">
      <c r="B162" s="128" t="s">
        <v>56</v>
      </c>
    </row>
    <row r="163" spans="2:9" x14ac:dyDescent="0.3">
      <c r="B163" s="111" t="s">
        <v>121</v>
      </c>
      <c r="C163" s="111" t="s">
        <v>77</v>
      </c>
      <c r="D163" s="111"/>
      <c r="E163" s="111" t="s">
        <v>135</v>
      </c>
      <c r="F163" s="111" t="s">
        <v>78</v>
      </c>
      <c r="G163" s="111"/>
      <c r="H163" s="111" t="s">
        <v>136</v>
      </c>
      <c r="I163" s="111" t="s">
        <v>16</v>
      </c>
    </row>
    <row r="164" spans="2:9" x14ac:dyDescent="0.3">
      <c r="B164" s="127"/>
      <c r="C164" s="105" t="s">
        <v>122</v>
      </c>
      <c r="D164" s="105" t="s">
        <v>123</v>
      </c>
      <c r="E164" s="127"/>
      <c r="F164" s="105" t="s">
        <v>122</v>
      </c>
      <c r="G164" s="105" t="s">
        <v>123</v>
      </c>
      <c r="H164" s="127"/>
      <c r="I164" s="127"/>
    </row>
    <row r="165" spans="2:9" x14ac:dyDescent="0.3">
      <c r="B165" s="88" t="s">
        <v>124</v>
      </c>
      <c r="C165" s="88">
        <v>286</v>
      </c>
      <c r="D165" s="88">
        <v>543</v>
      </c>
      <c r="E165" s="88">
        <v>829</v>
      </c>
      <c r="F165" s="88">
        <v>189</v>
      </c>
      <c r="G165" s="88">
        <v>231</v>
      </c>
      <c r="H165" s="88">
        <v>420</v>
      </c>
      <c r="I165" s="88">
        <v>1249</v>
      </c>
    </row>
    <row r="166" spans="2:9" x14ac:dyDescent="0.3">
      <c r="B166" s="88" t="s">
        <v>125</v>
      </c>
      <c r="C166" s="88">
        <v>2062</v>
      </c>
      <c r="D166" s="88">
        <v>3124</v>
      </c>
      <c r="E166" s="88">
        <v>5186</v>
      </c>
      <c r="F166" s="88">
        <v>1632</v>
      </c>
      <c r="G166" s="88">
        <v>2348</v>
      </c>
      <c r="H166" s="88">
        <v>3980</v>
      </c>
      <c r="I166" s="88">
        <v>9166</v>
      </c>
    </row>
    <row r="167" spans="2:9" x14ac:dyDescent="0.3">
      <c r="B167" s="88" t="s">
        <v>126</v>
      </c>
      <c r="C167" s="88">
        <v>1643</v>
      </c>
      <c r="D167" s="88">
        <v>2828</v>
      </c>
      <c r="E167" s="88">
        <v>4471</v>
      </c>
      <c r="F167" s="88">
        <v>1581</v>
      </c>
      <c r="G167" s="88">
        <v>2414</v>
      </c>
      <c r="H167" s="88">
        <v>3995</v>
      </c>
      <c r="I167" s="88">
        <v>8466</v>
      </c>
    </row>
    <row r="168" spans="2:9" x14ac:dyDescent="0.3">
      <c r="B168" s="88" t="s">
        <v>127</v>
      </c>
      <c r="C168" s="88">
        <v>1035</v>
      </c>
      <c r="D168" s="88">
        <v>2081</v>
      </c>
      <c r="E168" s="88">
        <v>3116</v>
      </c>
      <c r="F168" s="88">
        <v>984</v>
      </c>
      <c r="G168" s="88">
        <v>1780</v>
      </c>
      <c r="H168" s="88">
        <v>2764</v>
      </c>
      <c r="I168" s="88">
        <v>5880</v>
      </c>
    </row>
    <row r="169" spans="2:9" x14ac:dyDescent="0.3">
      <c r="B169" s="88" t="s">
        <v>128</v>
      </c>
      <c r="C169" s="88">
        <v>678</v>
      </c>
      <c r="D169" s="88">
        <v>1465</v>
      </c>
      <c r="E169" s="88">
        <v>2143</v>
      </c>
      <c r="F169" s="88">
        <v>583</v>
      </c>
      <c r="G169" s="88">
        <v>1349</v>
      </c>
      <c r="H169" s="88">
        <v>1932</v>
      </c>
      <c r="I169" s="88">
        <v>4075</v>
      </c>
    </row>
    <row r="170" spans="2:9" x14ac:dyDescent="0.3">
      <c r="B170" s="88" t="s">
        <v>129</v>
      </c>
      <c r="C170" s="88">
        <v>384</v>
      </c>
      <c r="D170" s="88">
        <v>888</v>
      </c>
      <c r="E170" s="88">
        <v>1272</v>
      </c>
      <c r="F170" s="88">
        <v>383</v>
      </c>
      <c r="G170" s="88">
        <v>781</v>
      </c>
      <c r="H170" s="88">
        <v>1164</v>
      </c>
      <c r="I170" s="88">
        <v>2436</v>
      </c>
    </row>
    <row r="171" spans="2:9" x14ac:dyDescent="0.3">
      <c r="B171" s="88" t="s">
        <v>130</v>
      </c>
      <c r="C171" s="88">
        <v>245</v>
      </c>
      <c r="D171" s="88">
        <v>579</v>
      </c>
      <c r="E171" s="88">
        <v>824</v>
      </c>
      <c r="F171" s="88">
        <v>215</v>
      </c>
      <c r="G171" s="88">
        <v>508</v>
      </c>
      <c r="H171" s="88">
        <v>723</v>
      </c>
      <c r="I171" s="88">
        <v>1547</v>
      </c>
    </row>
    <row r="172" spans="2:9" x14ac:dyDescent="0.3">
      <c r="B172" s="88" t="s">
        <v>131</v>
      </c>
      <c r="C172" s="88">
        <v>143</v>
      </c>
      <c r="D172" s="88">
        <v>419</v>
      </c>
      <c r="E172" s="88">
        <v>562</v>
      </c>
      <c r="F172" s="88">
        <v>133</v>
      </c>
      <c r="G172" s="88">
        <v>360</v>
      </c>
      <c r="H172" s="88">
        <v>493</v>
      </c>
      <c r="I172" s="88">
        <v>1055</v>
      </c>
    </row>
    <row r="173" spans="2:9" x14ac:dyDescent="0.3">
      <c r="B173" s="88" t="s">
        <v>132</v>
      </c>
      <c r="C173" s="88">
        <v>93</v>
      </c>
      <c r="D173" s="88">
        <v>257</v>
      </c>
      <c r="E173" s="88">
        <v>350</v>
      </c>
      <c r="F173" s="88">
        <v>103</v>
      </c>
      <c r="G173" s="88">
        <v>310</v>
      </c>
      <c r="H173" s="88">
        <v>413</v>
      </c>
      <c r="I173" s="88">
        <v>763</v>
      </c>
    </row>
    <row r="174" spans="2:9" x14ac:dyDescent="0.3">
      <c r="B174" s="88" t="s">
        <v>133</v>
      </c>
      <c r="C174" s="88">
        <v>37</v>
      </c>
      <c r="D174" s="88">
        <v>142</v>
      </c>
      <c r="E174" s="88">
        <v>179</v>
      </c>
      <c r="F174" s="88">
        <v>56</v>
      </c>
      <c r="G174" s="88">
        <v>203</v>
      </c>
      <c r="H174" s="88">
        <v>259</v>
      </c>
      <c r="I174" s="88">
        <v>438</v>
      </c>
    </row>
    <row r="175" spans="2:9" x14ac:dyDescent="0.3">
      <c r="B175" s="88" t="s">
        <v>134</v>
      </c>
      <c r="C175" s="88">
        <v>25</v>
      </c>
      <c r="D175" s="88">
        <v>63</v>
      </c>
      <c r="E175" s="88">
        <v>88</v>
      </c>
      <c r="F175" s="88">
        <v>27</v>
      </c>
      <c r="G175" s="88">
        <v>99</v>
      </c>
      <c r="H175" s="88">
        <v>126</v>
      </c>
      <c r="I175" s="88">
        <v>214</v>
      </c>
    </row>
    <row r="176" spans="2:9" x14ac:dyDescent="0.3">
      <c r="B176" s="88" t="s">
        <v>50</v>
      </c>
      <c r="C176" s="88">
        <v>1</v>
      </c>
      <c r="D176" s="88">
        <v>1</v>
      </c>
      <c r="E176" s="88">
        <v>2</v>
      </c>
      <c r="F176" s="88"/>
      <c r="G176" s="88">
        <v>1</v>
      </c>
      <c r="H176" s="88">
        <v>1</v>
      </c>
      <c r="I176" s="88">
        <v>3</v>
      </c>
    </row>
    <row r="177" spans="2:9" x14ac:dyDescent="0.3">
      <c r="B177" s="53" t="s">
        <v>16</v>
      </c>
      <c r="C177" s="53">
        <v>6632</v>
      </c>
      <c r="D177" s="53">
        <v>12390</v>
      </c>
      <c r="E177" s="53">
        <v>19022</v>
      </c>
      <c r="F177" s="53">
        <v>5886</v>
      </c>
      <c r="G177" s="53">
        <v>10384</v>
      </c>
      <c r="H177" s="53">
        <v>16270</v>
      </c>
      <c r="I177" s="53">
        <v>35292</v>
      </c>
    </row>
    <row r="179" spans="2:9" ht="15.6" x14ac:dyDescent="0.3">
      <c r="B179" s="128" t="s">
        <v>13</v>
      </c>
    </row>
    <row r="180" spans="2:9" x14ac:dyDescent="0.3">
      <c r="B180" s="111" t="s">
        <v>121</v>
      </c>
      <c r="C180" s="111" t="s">
        <v>77</v>
      </c>
      <c r="D180" s="111"/>
      <c r="E180" s="111" t="s">
        <v>135</v>
      </c>
      <c r="F180" s="111" t="s">
        <v>78</v>
      </c>
      <c r="G180" s="111"/>
      <c r="H180" s="111" t="s">
        <v>136</v>
      </c>
      <c r="I180" s="111" t="s">
        <v>16</v>
      </c>
    </row>
    <row r="181" spans="2:9" x14ac:dyDescent="0.3">
      <c r="B181" s="127"/>
      <c r="C181" s="105" t="s">
        <v>122</v>
      </c>
      <c r="D181" s="105" t="s">
        <v>123</v>
      </c>
      <c r="E181" s="127"/>
      <c r="F181" s="105" t="s">
        <v>122</v>
      </c>
      <c r="G181" s="105" t="s">
        <v>123</v>
      </c>
      <c r="H181" s="127"/>
      <c r="I181" s="127"/>
    </row>
    <row r="182" spans="2:9" x14ac:dyDescent="0.3">
      <c r="B182" s="88" t="s">
        <v>124</v>
      </c>
      <c r="C182" s="88">
        <v>317</v>
      </c>
      <c r="D182" s="88">
        <v>585</v>
      </c>
      <c r="E182" s="88">
        <v>902</v>
      </c>
      <c r="F182" s="88">
        <v>168</v>
      </c>
      <c r="G182" s="88">
        <v>343</v>
      </c>
      <c r="H182" s="88">
        <v>511</v>
      </c>
      <c r="I182" s="88">
        <v>1413</v>
      </c>
    </row>
    <row r="183" spans="2:9" x14ac:dyDescent="0.3">
      <c r="B183" s="88" t="s">
        <v>125</v>
      </c>
      <c r="C183" s="88">
        <v>1976</v>
      </c>
      <c r="D183" s="88">
        <v>3302</v>
      </c>
      <c r="E183" s="88">
        <v>5278</v>
      </c>
      <c r="F183" s="88">
        <v>1581</v>
      </c>
      <c r="G183" s="88">
        <v>2565</v>
      </c>
      <c r="H183" s="88">
        <v>4146</v>
      </c>
      <c r="I183" s="88">
        <v>9424</v>
      </c>
    </row>
    <row r="184" spans="2:9" x14ac:dyDescent="0.3">
      <c r="B184" s="88" t="s">
        <v>126</v>
      </c>
      <c r="C184" s="88">
        <v>1613</v>
      </c>
      <c r="D184" s="88">
        <v>2954</v>
      </c>
      <c r="E184" s="88">
        <v>4567</v>
      </c>
      <c r="F184" s="88">
        <v>1411</v>
      </c>
      <c r="G184" s="88">
        <v>2522</v>
      </c>
      <c r="H184" s="88">
        <v>3933</v>
      </c>
      <c r="I184" s="88">
        <v>8500</v>
      </c>
    </row>
    <row r="185" spans="2:9" x14ac:dyDescent="0.3">
      <c r="B185" s="88" t="s">
        <v>127</v>
      </c>
      <c r="C185" s="88">
        <v>963</v>
      </c>
      <c r="D185" s="88">
        <v>2110</v>
      </c>
      <c r="E185" s="88">
        <v>3073</v>
      </c>
      <c r="F185" s="88">
        <v>941</v>
      </c>
      <c r="G185" s="88">
        <v>1958</v>
      </c>
      <c r="H185" s="88">
        <v>2899</v>
      </c>
      <c r="I185" s="88">
        <v>5972</v>
      </c>
    </row>
    <row r="186" spans="2:9" x14ac:dyDescent="0.3">
      <c r="B186" s="88" t="s">
        <v>128</v>
      </c>
      <c r="C186" s="88">
        <v>580</v>
      </c>
      <c r="D186" s="88">
        <v>1590</v>
      </c>
      <c r="E186" s="88">
        <v>2170</v>
      </c>
      <c r="F186" s="88">
        <v>557</v>
      </c>
      <c r="G186" s="88">
        <v>1383</v>
      </c>
      <c r="H186" s="88">
        <v>1940</v>
      </c>
      <c r="I186" s="88">
        <v>4110</v>
      </c>
    </row>
    <row r="187" spans="2:9" x14ac:dyDescent="0.3">
      <c r="B187" s="88" t="s">
        <v>129</v>
      </c>
      <c r="C187" s="88">
        <v>398</v>
      </c>
      <c r="D187" s="88">
        <v>874</v>
      </c>
      <c r="E187" s="88">
        <v>1272</v>
      </c>
      <c r="F187" s="88">
        <v>367</v>
      </c>
      <c r="G187" s="88">
        <v>806</v>
      </c>
      <c r="H187" s="88">
        <v>1173</v>
      </c>
      <c r="I187" s="88">
        <v>2445</v>
      </c>
    </row>
    <row r="188" spans="2:9" x14ac:dyDescent="0.3">
      <c r="B188" s="88" t="s">
        <v>130</v>
      </c>
      <c r="C188" s="88">
        <v>199</v>
      </c>
      <c r="D188" s="88">
        <v>621</v>
      </c>
      <c r="E188" s="88">
        <v>820</v>
      </c>
      <c r="F188" s="88">
        <v>213</v>
      </c>
      <c r="G188" s="88">
        <v>527</v>
      </c>
      <c r="H188" s="88">
        <v>740</v>
      </c>
      <c r="I188" s="88">
        <v>1560</v>
      </c>
    </row>
    <row r="189" spans="2:9" x14ac:dyDescent="0.3">
      <c r="B189" s="88" t="s">
        <v>131</v>
      </c>
      <c r="C189" s="88">
        <v>109</v>
      </c>
      <c r="D189" s="88">
        <v>379</v>
      </c>
      <c r="E189" s="88">
        <v>488</v>
      </c>
      <c r="F189" s="88">
        <v>140</v>
      </c>
      <c r="G189" s="88">
        <v>345</v>
      </c>
      <c r="H189" s="88">
        <v>485</v>
      </c>
      <c r="I189" s="88">
        <v>973</v>
      </c>
    </row>
    <row r="190" spans="2:9" x14ac:dyDescent="0.3">
      <c r="B190" s="88" t="s">
        <v>132</v>
      </c>
      <c r="C190" s="88">
        <v>64</v>
      </c>
      <c r="D190" s="88">
        <v>270</v>
      </c>
      <c r="E190" s="88">
        <v>334</v>
      </c>
      <c r="F190" s="88">
        <v>81</v>
      </c>
      <c r="G190" s="88">
        <v>276</v>
      </c>
      <c r="H190" s="88">
        <v>357</v>
      </c>
      <c r="I190" s="88">
        <v>691</v>
      </c>
    </row>
    <row r="191" spans="2:9" x14ac:dyDescent="0.3">
      <c r="B191" s="88" t="s">
        <v>133</v>
      </c>
      <c r="C191" s="88">
        <v>32</v>
      </c>
      <c r="D191" s="88">
        <v>126</v>
      </c>
      <c r="E191" s="88">
        <v>158</v>
      </c>
      <c r="F191" s="88">
        <v>64</v>
      </c>
      <c r="G191" s="88">
        <v>178</v>
      </c>
      <c r="H191" s="88">
        <v>242</v>
      </c>
      <c r="I191" s="88">
        <v>400</v>
      </c>
    </row>
    <row r="192" spans="2:9" x14ac:dyDescent="0.3">
      <c r="B192" s="88" t="s">
        <v>134</v>
      </c>
      <c r="C192" s="88">
        <v>14</v>
      </c>
      <c r="D192" s="88">
        <v>67</v>
      </c>
      <c r="E192" s="88">
        <v>81</v>
      </c>
      <c r="F192" s="88">
        <v>42</v>
      </c>
      <c r="G192" s="88">
        <v>103</v>
      </c>
      <c r="H192" s="88">
        <v>145</v>
      </c>
      <c r="I192" s="88">
        <v>226</v>
      </c>
    </row>
    <row r="193" spans="2:9" x14ac:dyDescent="0.3">
      <c r="B193" s="88" t="s">
        <v>50</v>
      </c>
      <c r="C193" s="88">
        <v>3</v>
      </c>
      <c r="D193" s="88"/>
      <c r="E193" s="88">
        <v>3</v>
      </c>
      <c r="F193" s="88">
        <v>1</v>
      </c>
      <c r="G193" s="88">
        <v>1</v>
      </c>
      <c r="H193" s="88">
        <v>2</v>
      </c>
      <c r="I193" s="88">
        <v>5</v>
      </c>
    </row>
    <row r="194" spans="2:9" x14ac:dyDescent="0.3">
      <c r="B194" s="53" t="s">
        <v>16</v>
      </c>
      <c r="C194" s="53">
        <v>6268</v>
      </c>
      <c r="D194" s="53">
        <v>12878</v>
      </c>
      <c r="E194" s="53">
        <v>19146</v>
      </c>
      <c r="F194" s="53">
        <v>5566</v>
      </c>
      <c r="G194" s="53">
        <v>11007</v>
      </c>
      <c r="H194" s="53">
        <v>16573</v>
      </c>
      <c r="I194" s="53">
        <v>35719</v>
      </c>
    </row>
    <row r="196" spans="2:9" ht="15.6" x14ac:dyDescent="0.3">
      <c r="B196" s="128" t="s">
        <v>14</v>
      </c>
    </row>
    <row r="197" spans="2:9" x14ac:dyDescent="0.3">
      <c r="B197" s="111" t="s">
        <v>121</v>
      </c>
      <c r="C197" s="111" t="s">
        <v>77</v>
      </c>
      <c r="D197" s="111"/>
      <c r="E197" s="111" t="s">
        <v>135</v>
      </c>
      <c r="F197" s="111" t="s">
        <v>78</v>
      </c>
      <c r="G197" s="111"/>
      <c r="H197" s="111" t="s">
        <v>136</v>
      </c>
      <c r="I197" s="111" t="s">
        <v>16</v>
      </c>
    </row>
    <row r="198" spans="2:9" x14ac:dyDescent="0.3">
      <c r="B198" s="127"/>
      <c r="C198" s="105" t="s">
        <v>122</v>
      </c>
      <c r="D198" s="105" t="s">
        <v>123</v>
      </c>
      <c r="E198" s="127"/>
      <c r="F198" s="105" t="s">
        <v>122</v>
      </c>
      <c r="G198" s="105" t="s">
        <v>123</v>
      </c>
      <c r="H198" s="127"/>
      <c r="I198" s="127"/>
    </row>
    <row r="199" spans="2:9" x14ac:dyDescent="0.3">
      <c r="B199" s="88" t="s">
        <v>124</v>
      </c>
      <c r="C199" s="88">
        <v>356</v>
      </c>
      <c r="D199" s="88">
        <v>650</v>
      </c>
      <c r="E199" s="88">
        <v>1006</v>
      </c>
      <c r="F199" s="88">
        <v>182</v>
      </c>
      <c r="G199" s="88">
        <v>312</v>
      </c>
      <c r="H199" s="88">
        <v>494</v>
      </c>
      <c r="I199" s="88">
        <v>1500</v>
      </c>
    </row>
    <row r="200" spans="2:9" x14ac:dyDescent="0.3">
      <c r="B200" s="88" t="s">
        <v>125</v>
      </c>
      <c r="C200" s="88">
        <v>2049</v>
      </c>
      <c r="D200" s="88">
        <v>3213</v>
      </c>
      <c r="E200" s="88">
        <v>5262</v>
      </c>
      <c r="F200" s="88">
        <v>1502</v>
      </c>
      <c r="G200" s="88">
        <v>2469</v>
      </c>
      <c r="H200" s="88">
        <v>3971</v>
      </c>
      <c r="I200" s="88">
        <v>9233</v>
      </c>
    </row>
    <row r="201" spans="2:9" x14ac:dyDescent="0.3">
      <c r="B201" s="88" t="s">
        <v>126</v>
      </c>
      <c r="C201" s="88">
        <v>1576</v>
      </c>
      <c r="D201" s="88">
        <v>2708</v>
      </c>
      <c r="E201" s="88">
        <v>4284</v>
      </c>
      <c r="F201" s="88">
        <v>1455</v>
      </c>
      <c r="G201" s="88">
        <v>2385</v>
      </c>
      <c r="H201" s="88">
        <v>3840</v>
      </c>
      <c r="I201" s="88">
        <v>8124</v>
      </c>
    </row>
    <row r="202" spans="2:9" x14ac:dyDescent="0.3">
      <c r="B202" s="88" t="s">
        <v>127</v>
      </c>
      <c r="C202" s="88">
        <v>929</v>
      </c>
      <c r="D202" s="88">
        <v>1893</v>
      </c>
      <c r="E202" s="88">
        <v>2822</v>
      </c>
      <c r="F202" s="88">
        <v>930</v>
      </c>
      <c r="G202" s="88">
        <v>1826</v>
      </c>
      <c r="H202" s="88">
        <v>2756</v>
      </c>
      <c r="I202" s="88">
        <v>5578</v>
      </c>
    </row>
    <row r="203" spans="2:9" x14ac:dyDescent="0.3">
      <c r="B203" s="88" t="s">
        <v>128</v>
      </c>
      <c r="C203" s="88">
        <v>560</v>
      </c>
      <c r="D203" s="88">
        <v>1324</v>
      </c>
      <c r="E203" s="88">
        <v>1884</v>
      </c>
      <c r="F203" s="88">
        <v>666</v>
      </c>
      <c r="G203" s="88">
        <v>1280</v>
      </c>
      <c r="H203" s="88">
        <v>1946</v>
      </c>
      <c r="I203" s="88">
        <v>3830</v>
      </c>
    </row>
    <row r="204" spans="2:9" x14ac:dyDescent="0.3">
      <c r="B204" s="88" t="s">
        <v>129</v>
      </c>
      <c r="C204" s="88">
        <v>314</v>
      </c>
      <c r="D204" s="88">
        <v>825</v>
      </c>
      <c r="E204" s="88">
        <v>1139</v>
      </c>
      <c r="F204" s="88">
        <v>378</v>
      </c>
      <c r="G204" s="88">
        <v>777</v>
      </c>
      <c r="H204" s="88">
        <v>1155</v>
      </c>
      <c r="I204" s="88">
        <v>2294</v>
      </c>
    </row>
    <row r="205" spans="2:9" x14ac:dyDescent="0.3">
      <c r="B205" s="88" t="s">
        <v>130</v>
      </c>
      <c r="C205" s="88">
        <v>185</v>
      </c>
      <c r="D205" s="88">
        <v>526</v>
      </c>
      <c r="E205" s="88">
        <v>711</v>
      </c>
      <c r="F205" s="88">
        <v>256</v>
      </c>
      <c r="G205" s="88">
        <v>530</v>
      </c>
      <c r="H205" s="88">
        <v>786</v>
      </c>
      <c r="I205" s="88">
        <v>1497</v>
      </c>
    </row>
    <row r="206" spans="2:9" x14ac:dyDescent="0.3">
      <c r="B206" s="88" t="s">
        <v>131</v>
      </c>
      <c r="C206" s="88">
        <v>119</v>
      </c>
      <c r="D206" s="88">
        <v>338</v>
      </c>
      <c r="E206" s="88">
        <v>457</v>
      </c>
      <c r="F206" s="88">
        <v>159</v>
      </c>
      <c r="G206" s="88">
        <v>339</v>
      </c>
      <c r="H206" s="88">
        <v>498</v>
      </c>
      <c r="I206" s="88">
        <v>955</v>
      </c>
    </row>
    <row r="207" spans="2:9" x14ac:dyDescent="0.3">
      <c r="B207" s="88" t="s">
        <v>132</v>
      </c>
      <c r="C207" s="88">
        <v>63</v>
      </c>
      <c r="D207" s="88">
        <v>260</v>
      </c>
      <c r="E207" s="88">
        <v>323</v>
      </c>
      <c r="F207" s="88">
        <v>122</v>
      </c>
      <c r="G207" s="88">
        <v>286</v>
      </c>
      <c r="H207" s="88">
        <v>408</v>
      </c>
      <c r="I207" s="88">
        <v>731</v>
      </c>
    </row>
    <row r="208" spans="2:9" x14ac:dyDescent="0.3">
      <c r="B208" s="88" t="s">
        <v>133</v>
      </c>
      <c r="C208" s="88">
        <v>25</v>
      </c>
      <c r="D208" s="88">
        <v>116</v>
      </c>
      <c r="E208" s="88">
        <v>141</v>
      </c>
      <c r="F208" s="88">
        <v>58</v>
      </c>
      <c r="G208" s="88">
        <v>171</v>
      </c>
      <c r="H208" s="88">
        <v>229</v>
      </c>
      <c r="I208" s="88">
        <v>370</v>
      </c>
    </row>
    <row r="209" spans="2:9" x14ac:dyDescent="0.3">
      <c r="B209" s="88" t="s">
        <v>134</v>
      </c>
      <c r="C209" s="88">
        <v>19</v>
      </c>
      <c r="D209" s="88">
        <v>63</v>
      </c>
      <c r="E209" s="88">
        <v>82</v>
      </c>
      <c r="F209" s="88">
        <v>22</v>
      </c>
      <c r="G209" s="88">
        <v>83</v>
      </c>
      <c r="H209" s="88">
        <v>105</v>
      </c>
      <c r="I209" s="88">
        <v>187</v>
      </c>
    </row>
    <row r="210" spans="2:9" x14ac:dyDescent="0.3">
      <c r="B210" s="88" t="s">
        <v>50</v>
      </c>
      <c r="C210" s="88"/>
      <c r="D210" s="88">
        <v>2</v>
      </c>
      <c r="E210" s="88">
        <v>2</v>
      </c>
      <c r="F210" s="88"/>
      <c r="G210" s="88">
        <v>4</v>
      </c>
      <c r="H210" s="88">
        <v>4</v>
      </c>
      <c r="I210" s="88">
        <v>6</v>
      </c>
    </row>
    <row r="211" spans="2:9" x14ac:dyDescent="0.3">
      <c r="B211" s="53" t="s">
        <v>16</v>
      </c>
      <c r="C211" s="53">
        <v>6195</v>
      </c>
      <c r="D211" s="53">
        <v>11918</v>
      </c>
      <c r="E211" s="53">
        <v>18113</v>
      </c>
      <c r="F211" s="53">
        <v>5730</v>
      </c>
      <c r="G211" s="53">
        <v>10462</v>
      </c>
      <c r="H211" s="53">
        <v>16192</v>
      </c>
      <c r="I211" s="53">
        <v>34305</v>
      </c>
    </row>
    <row r="213" spans="2:9" ht="15.6" x14ac:dyDescent="0.3">
      <c r="B213" s="128" t="s">
        <v>15</v>
      </c>
    </row>
    <row r="214" spans="2:9" x14ac:dyDescent="0.3">
      <c r="B214" s="111" t="s">
        <v>121</v>
      </c>
      <c r="C214" s="111" t="s">
        <v>77</v>
      </c>
      <c r="D214" s="111"/>
      <c r="E214" s="111" t="s">
        <v>135</v>
      </c>
      <c r="F214" s="111" t="s">
        <v>78</v>
      </c>
      <c r="G214" s="111"/>
      <c r="H214" s="111" t="s">
        <v>136</v>
      </c>
      <c r="I214" s="111" t="s">
        <v>16</v>
      </c>
    </row>
    <row r="215" spans="2:9" x14ac:dyDescent="0.3">
      <c r="B215" s="127"/>
      <c r="C215" s="105" t="s">
        <v>122</v>
      </c>
      <c r="D215" s="105" t="s">
        <v>123</v>
      </c>
      <c r="E215" s="127"/>
      <c r="F215" s="105" t="s">
        <v>122</v>
      </c>
      <c r="G215" s="105" t="s">
        <v>123</v>
      </c>
      <c r="H215" s="127"/>
      <c r="I215" s="127"/>
    </row>
    <row r="216" spans="2:9" x14ac:dyDescent="0.3">
      <c r="B216" s="88" t="s">
        <v>124</v>
      </c>
      <c r="C216" s="88">
        <v>479</v>
      </c>
      <c r="D216" s="88">
        <v>647</v>
      </c>
      <c r="E216" s="88">
        <v>1126</v>
      </c>
      <c r="F216" s="88">
        <v>291</v>
      </c>
      <c r="G216" s="88">
        <v>389</v>
      </c>
      <c r="H216" s="88">
        <v>680</v>
      </c>
      <c r="I216" s="88">
        <v>1806</v>
      </c>
    </row>
    <row r="217" spans="2:9" x14ac:dyDescent="0.3">
      <c r="B217" s="88" t="s">
        <v>125</v>
      </c>
      <c r="C217" s="88">
        <v>2025</v>
      </c>
      <c r="D217" s="88">
        <v>2484</v>
      </c>
      <c r="E217" s="88">
        <v>4509</v>
      </c>
      <c r="F217" s="88">
        <v>1854</v>
      </c>
      <c r="G217" s="88">
        <v>2667</v>
      </c>
      <c r="H217" s="88">
        <v>4521</v>
      </c>
      <c r="I217" s="88">
        <v>9030</v>
      </c>
    </row>
    <row r="218" spans="2:9" x14ac:dyDescent="0.3">
      <c r="B218" s="88" t="s">
        <v>126</v>
      </c>
      <c r="C218" s="88">
        <v>1415</v>
      </c>
      <c r="D218" s="88">
        <v>2086</v>
      </c>
      <c r="E218" s="88">
        <v>3501</v>
      </c>
      <c r="F218" s="88">
        <v>1709</v>
      </c>
      <c r="G218" s="88">
        <v>2596</v>
      </c>
      <c r="H218" s="88">
        <v>4305</v>
      </c>
      <c r="I218" s="88">
        <v>7806</v>
      </c>
    </row>
    <row r="219" spans="2:9" x14ac:dyDescent="0.3">
      <c r="B219" s="88" t="s">
        <v>127</v>
      </c>
      <c r="C219" s="88">
        <v>836</v>
      </c>
      <c r="D219" s="88">
        <v>1423</v>
      </c>
      <c r="E219" s="88">
        <v>2259</v>
      </c>
      <c r="F219" s="88">
        <v>1048</v>
      </c>
      <c r="G219" s="88">
        <v>1960</v>
      </c>
      <c r="H219" s="88">
        <v>3008</v>
      </c>
      <c r="I219" s="88">
        <v>5267</v>
      </c>
    </row>
    <row r="220" spans="2:9" x14ac:dyDescent="0.3">
      <c r="B220" s="88" t="s">
        <v>128</v>
      </c>
      <c r="C220" s="88">
        <v>505</v>
      </c>
      <c r="D220" s="88">
        <v>991</v>
      </c>
      <c r="E220" s="88">
        <v>1496</v>
      </c>
      <c r="F220" s="88">
        <v>705</v>
      </c>
      <c r="G220" s="88">
        <v>1413</v>
      </c>
      <c r="H220" s="88">
        <v>2118</v>
      </c>
      <c r="I220" s="88">
        <v>3614</v>
      </c>
    </row>
    <row r="221" spans="2:9" x14ac:dyDescent="0.3">
      <c r="B221" s="88" t="s">
        <v>129</v>
      </c>
      <c r="C221" s="88">
        <v>283</v>
      </c>
      <c r="D221" s="88">
        <v>623</v>
      </c>
      <c r="E221" s="88">
        <v>906</v>
      </c>
      <c r="F221" s="88">
        <v>483</v>
      </c>
      <c r="G221" s="88">
        <v>868</v>
      </c>
      <c r="H221" s="88">
        <v>1351</v>
      </c>
      <c r="I221" s="88">
        <v>2257</v>
      </c>
    </row>
    <row r="222" spans="2:9" x14ac:dyDescent="0.3">
      <c r="B222" s="88" t="s">
        <v>130</v>
      </c>
      <c r="C222" s="88">
        <v>136</v>
      </c>
      <c r="D222" s="88">
        <v>378</v>
      </c>
      <c r="E222" s="88">
        <v>514</v>
      </c>
      <c r="F222" s="88">
        <v>279</v>
      </c>
      <c r="G222" s="88">
        <v>563</v>
      </c>
      <c r="H222" s="88">
        <v>842</v>
      </c>
      <c r="I222" s="88">
        <v>1356</v>
      </c>
    </row>
    <row r="223" spans="2:9" x14ac:dyDescent="0.3">
      <c r="B223" s="88" t="s">
        <v>131</v>
      </c>
      <c r="C223" s="88">
        <v>100</v>
      </c>
      <c r="D223" s="88">
        <v>260</v>
      </c>
      <c r="E223" s="88">
        <v>360</v>
      </c>
      <c r="F223" s="88">
        <v>181</v>
      </c>
      <c r="G223" s="88">
        <v>396</v>
      </c>
      <c r="H223" s="88">
        <v>577</v>
      </c>
      <c r="I223" s="88">
        <v>937</v>
      </c>
    </row>
    <row r="224" spans="2:9" x14ac:dyDescent="0.3">
      <c r="B224" s="88" t="s">
        <v>132</v>
      </c>
      <c r="C224" s="88">
        <v>71</v>
      </c>
      <c r="D224" s="88">
        <v>175</v>
      </c>
      <c r="E224" s="88">
        <v>246</v>
      </c>
      <c r="F224" s="88">
        <v>130</v>
      </c>
      <c r="G224" s="88">
        <v>330</v>
      </c>
      <c r="H224" s="88">
        <v>460</v>
      </c>
      <c r="I224" s="88">
        <v>706</v>
      </c>
    </row>
    <row r="225" spans="2:9" x14ac:dyDescent="0.3">
      <c r="B225" s="88" t="s">
        <v>133</v>
      </c>
      <c r="C225" s="88">
        <v>33</v>
      </c>
      <c r="D225" s="88">
        <v>70</v>
      </c>
      <c r="E225" s="88">
        <v>103</v>
      </c>
      <c r="F225" s="88">
        <v>60</v>
      </c>
      <c r="G225" s="88">
        <v>206</v>
      </c>
      <c r="H225" s="88">
        <v>266</v>
      </c>
      <c r="I225" s="88">
        <v>369</v>
      </c>
    </row>
    <row r="226" spans="2:9" x14ac:dyDescent="0.3">
      <c r="B226" s="88" t="s">
        <v>134</v>
      </c>
      <c r="C226" s="88">
        <v>11</v>
      </c>
      <c r="D226" s="88">
        <v>40</v>
      </c>
      <c r="E226" s="88">
        <v>51</v>
      </c>
      <c r="F226" s="88">
        <v>44</v>
      </c>
      <c r="G226" s="88">
        <v>112</v>
      </c>
      <c r="H226" s="88">
        <v>156</v>
      </c>
      <c r="I226" s="88">
        <v>207</v>
      </c>
    </row>
    <row r="227" spans="2:9" x14ac:dyDescent="0.3">
      <c r="B227" s="88" t="s">
        <v>50</v>
      </c>
      <c r="C227" s="88">
        <v>4</v>
      </c>
      <c r="D227" s="88">
        <v>2</v>
      </c>
      <c r="E227" s="88">
        <v>6</v>
      </c>
      <c r="F227" s="88">
        <v>4</v>
      </c>
      <c r="G227" s="88">
        <v>1</v>
      </c>
      <c r="H227" s="88">
        <v>5</v>
      </c>
      <c r="I227" s="88">
        <v>11</v>
      </c>
    </row>
    <row r="228" spans="2:9" x14ac:dyDescent="0.3">
      <c r="B228" s="53" t="s">
        <v>16</v>
      </c>
      <c r="C228" s="53">
        <v>5898</v>
      </c>
      <c r="D228" s="53">
        <v>9179</v>
      </c>
      <c r="E228" s="53">
        <v>15077</v>
      </c>
      <c r="F228" s="53">
        <v>6788</v>
      </c>
      <c r="G228" s="53">
        <v>11501</v>
      </c>
      <c r="H228" s="53">
        <v>18289</v>
      </c>
      <c r="I228" s="53">
        <v>33366</v>
      </c>
    </row>
  </sheetData>
  <mergeCells count="78">
    <mergeCell ref="H197:H198"/>
    <mergeCell ref="I197:I198"/>
    <mergeCell ref="B214:B215"/>
    <mergeCell ref="C214:D214"/>
    <mergeCell ref="E214:E215"/>
    <mergeCell ref="F214:G214"/>
    <mergeCell ref="H214:H215"/>
    <mergeCell ref="I214:I215"/>
    <mergeCell ref="B180:B181"/>
    <mergeCell ref="C180:D180"/>
    <mergeCell ref="E180:E181"/>
    <mergeCell ref="F180:G180"/>
    <mergeCell ref="H180:H181"/>
    <mergeCell ref="I180:I181"/>
    <mergeCell ref="B163:B164"/>
    <mergeCell ref="C163:D163"/>
    <mergeCell ref="E163:E164"/>
    <mergeCell ref="F163:G163"/>
    <mergeCell ref="H163:H164"/>
    <mergeCell ref="I163:I164"/>
    <mergeCell ref="B146:B147"/>
    <mergeCell ref="C146:D146"/>
    <mergeCell ref="E146:E147"/>
    <mergeCell ref="F146:G146"/>
    <mergeCell ref="H146:H147"/>
    <mergeCell ref="I146:I147"/>
    <mergeCell ref="H112:H113"/>
    <mergeCell ref="I112:I113"/>
    <mergeCell ref="B129:B130"/>
    <mergeCell ref="C129:D129"/>
    <mergeCell ref="E129:E130"/>
    <mergeCell ref="F129:G129"/>
    <mergeCell ref="H129:H130"/>
    <mergeCell ref="I129:I130"/>
    <mergeCell ref="B112:B113"/>
    <mergeCell ref="C112:D112"/>
    <mergeCell ref="E112:E113"/>
    <mergeCell ref="F112:G112"/>
    <mergeCell ref="B95:B96"/>
    <mergeCell ref="C95:D95"/>
    <mergeCell ref="E95:E96"/>
    <mergeCell ref="F95:G95"/>
    <mergeCell ref="H95:H96"/>
    <mergeCell ref="I95:I96"/>
    <mergeCell ref="B78:B79"/>
    <mergeCell ref="C78:D78"/>
    <mergeCell ref="E78:E79"/>
    <mergeCell ref="F78:G78"/>
    <mergeCell ref="H78:H79"/>
    <mergeCell ref="I78:I79"/>
    <mergeCell ref="I44:I45"/>
    <mergeCell ref="B61:B62"/>
    <mergeCell ref="C61:D61"/>
    <mergeCell ref="E61:E62"/>
    <mergeCell ref="F61:G61"/>
    <mergeCell ref="H61:H62"/>
    <mergeCell ref="I61:I62"/>
    <mergeCell ref="F27:G27"/>
    <mergeCell ref="I27:I28"/>
    <mergeCell ref="E27:E28"/>
    <mergeCell ref="B44:B45"/>
    <mergeCell ref="C44:D44"/>
    <mergeCell ref="E44:E45"/>
    <mergeCell ref="F44:G44"/>
    <mergeCell ref="H44:H45"/>
    <mergeCell ref="B197:B198"/>
    <mergeCell ref="C197:D197"/>
    <mergeCell ref="E197:E198"/>
    <mergeCell ref="F197:G197"/>
    <mergeCell ref="B27:B28"/>
    <mergeCell ref="C27:D27"/>
    <mergeCell ref="H27:H28"/>
    <mergeCell ref="B5:L5"/>
    <mergeCell ref="B9:B10"/>
    <mergeCell ref="B24:L24"/>
    <mergeCell ref="C9:D9"/>
    <mergeCell ref="E9:F9"/>
    <mergeCell ref="G9:G10"/>
  </mergeCells>
  <pageMargins left="0.7" right="0.7" top="0.75" bottom="0.75" header="0.3" footer="0.3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8080"/>
    <pageSetUpPr fitToPage="1"/>
  </sheetPr>
  <dimension ref="B1:O25"/>
  <sheetViews>
    <sheetView showGridLines="0" zoomScaleNormal="100" workbookViewId="0">
      <selection activeCell="P14" sqref="P14"/>
    </sheetView>
  </sheetViews>
  <sheetFormatPr baseColWidth="10" defaultRowHeight="14.4" x14ac:dyDescent="0.3"/>
  <cols>
    <col min="1" max="1" width="4.5546875" style="29" customWidth="1"/>
    <col min="2" max="2" width="17.109375" style="29" customWidth="1"/>
    <col min="3" max="16384" width="11.5546875" style="29"/>
  </cols>
  <sheetData>
    <row r="1" spans="2:14" x14ac:dyDescent="0.3">
      <c r="L1" s="22" t="s">
        <v>0</v>
      </c>
    </row>
    <row r="2" spans="2:14" x14ac:dyDescent="0.3">
      <c r="L2" s="22" t="s">
        <v>1</v>
      </c>
    </row>
    <row r="5" spans="2:14" ht="18.600000000000001" customHeight="1" thickBot="1" x14ac:dyDescent="0.35">
      <c r="B5" s="110" t="s">
        <v>92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7" spans="2:14" x14ac:dyDescent="0.3">
      <c r="B7" s="31" t="s">
        <v>119</v>
      </c>
    </row>
    <row r="9" spans="2:14" ht="18.600000000000001" customHeight="1" x14ac:dyDescent="0.3">
      <c r="B9" s="116"/>
      <c r="C9" s="111" t="s">
        <v>77</v>
      </c>
      <c r="D9" s="111"/>
      <c r="E9" s="111"/>
      <c r="F9" s="111"/>
      <c r="G9" s="111"/>
      <c r="H9" s="111" t="s">
        <v>78</v>
      </c>
      <c r="I9" s="111"/>
      <c r="J9" s="111"/>
      <c r="K9" s="111"/>
      <c r="L9" s="111"/>
      <c r="M9" s="18"/>
      <c r="N9" s="86"/>
    </row>
    <row r="10" spans="2:14" ht="22.8" customHeight="1" x14ac:dyDescent="0.3">
      <c r="B10" s="116"/>
      <c r="C10" s="105">
        <v>2015</v>
      </c>
      <c r="D10" s="105">
        <v>2016</v>
      </c>
      <c r="E10" s="105">
        <v>2017</v>
      </c>
      <c r="F10" s="105">
        <v>2018</v>
      </c>
      <c r="G10" s="105">
        <v>2019</v>
      </c>
      <c r="H10" s="105">
        <v>2015</v>
      </c>
      <c r="I10" s="105">
        <v>2016</v>
      </c>
      <c r="J10" s="105">
        <v>2017</v>
      </c>
      <c r="K10" s="105">
        <v>2018</v>
      </c>
      <c r="L10" s="105">
        <v>2019</v>
      </c>
      <c r="M10" s="19"/>
      <c r="N10" s="86"/>
    </row>
    <row r="11" spans="2:14" ht="15.75" customHeight="1" x14ac:dyDescent="0.3">
      <c r="B11" s="32" t="s">
        <v>79</v>
      </c>
      <c r="C11" s="33">
        <v>166</v>
      </c>
      <c r="D11" s="33">
        <v>324</v>
      </c>
      <c r="E11" s="33">
        <v>3181</v>
      </c>
      <c r="F11" s="33">
        <v>15394</v>
      </c>
      <c r="G11" s="87">
        <v>10034</v>
      </c>
      <c r="H11" s="33">
        <v>115</v>
      </c>
      <c r="I11" s="33">
        <v>217</v>
      </c>
      <c r="J11" s="33">
        <v>965</v>
      </c>
      <c r="K11" s="33">
        <v>7779</v>
      </c>
      <c r="L11" s="88">
        <v>4732</v>
      </c>
      <c r="M11" s="16"/>
      <c r="N11" s="86"/>
    </row>
    <row r="12" spans="2:14" x14ac:dyDescent="0.3">
      <c r="B12" s="32" t="s">
        <v>80</v>
      </c>
      <c r="C12" s="33">
        <v>39565</v>
      </c>
      <c r="D12" s="33">
        <v>54264</v>
      </c>
      <c r="E12" s="33">
        <v>49047</v>
      </c>
      <c r="F12" s="33">
        <v>65571</v>
      </c>
      <c r="G12" s="87">
        <v>69069</v>
      </c>
      <c r="H12" s="33">
        <v>22475</v>
      </c>
      <c r="I12" s="33">
        <v>34781</v>
      </c>
      <c r="J12" s="33">
        <v>29750</v>
      </c>
      <c r="K12" s="33">
        <v>49499</v>
      </c>
      <c r="L12" s="88">
        <v>53526</v>
      </c>
      <c r="M12" s="16"/>
      <c r="N12" s="86"/>
    </row>
    <row r="13" spans="2:14" x14ac:dyDescent="0.3">
      <c r="B13" s="32" t="s">
        <v>81</v>
      </c>
      <c r="C13" s="33">
        <v>57070</v>
      </c>
      <c r="D13" s="33">
        <v>56955</v>
      </c>
      <c r="E13" s="33">
        <v>41602</v>
      </c>
      <c r="F13" s="33">
        <v>50684</v>
      </c>
      <c r="G13" s="87">
        <v>58782</v>
      </c>
      <c r="H13" s="33">
        <v>43410</v>
      </c>
      <c r="I13" s="33">
        <v>47533</v>
      </c>
      <c r="J13" s="33">
        <v>32219</v>
      </c>
      <c r="K13" s="33">
        <v>45292</v>
      </c>
      <c r="L13" s="88">
        <v>52613</v>
      </c>
      <c r="M13" s="16"/>
      <c r="N13" s="86"/>
    </row>
    <row r="14" spans="2:14" x14ac:dyDescent="0.3">
      <c r="B14" s="32" t="s">
        <v>82</v>
      </c>
      <c r="C14" s="33">
        <v>38656</v>
      </c>
      <c r="D14" s="33">
        <v>37146</v>
      </c>
      <c r="E14" s="33">
        <v>25969</v>
      </c>
      <c r="F14" s="33">
        <v>31308</v>
      </c>
      <c r="G14" s="87">
        <v>38493</v>
      </c>
      <c r="H14" s="33">
        <v>32446</v>
      </c>
      <c r="I14" s="33">
        <v>34466</v>
      </c>
      <c r="J14" s="33">
        <v>22334</v>
      </c>
      <c r="K14" s="33">
        <v>29877</v>
      </c>
      <c r="L14" s="88">
        <v>36380</v>
      </c>
      <c r="M14" s="16"/>
      <c r="N14" s="86"/>
    </row>
    <row r="15" spans="2:14" x14ac:dyDescent="0.3">
      <c r="B15" s="32" t="s">
        <v>83</v>
      </c>
      <c r="C15" s="33">
        <v>26313</v>
      </c>
      <c r="D15" s="33">
        <v>25254</v>
      </c>
      <c r="E15" s="33">
        <v>17674</v>
      </c>
      <c r="F15" s="33">
        <v>21239</v>
      </c>
      <c r="G15" s="87">
        <v>26141</v>
      </c>
      <c r="H15" s="33">
        <v>22191</v>
      </c>
      <c r="I15" s="33">
        <v>23903</v>
      </c>
      <c r="J15" s="33">
        <v>15568</v>
      </c>
      <c r="K15" s="33">
        <v>20815</v>
      </c>
      <c r="L15" s="88">
        <v>25158</v>
      </c>
      <c r="M15" s="16"/>
      <c r="N15" s="86"/>
    </row>
    <row r="16" spans="2:14" x14ac:dyDescent="0.3">
      <c r="B16" s="32" t="s">
        <v>84</v>
      </c>
      <c r="C16" s="33">
        <v>15113</v>
      </c>
      <c r="D16" s="33">
        <v>14817</v>
      </c>
      <c r="E16" s="33">
        <v>10017</v>
      </c>
      <c r="F16" s="33">
        <v>11985</v>
      </c>
      <c r="G16" s="87">
        <v>15197</v>
      </c>
      <c r="H16" s="33">
        <v>12813</v>
      </c>
      <c r="I16" s="33">
        <v>13773</v>
      </c>
      <c r="J16" s="33">
        <v>9016</v>
      </c>
      <c r="K16" s="33">
        <v>11873</v>
      </c>
      <c r="L16" s="88">
        <v>14650</v>
      </c>
      <c r="M16" s="16"/>
      <c r="N16" s="86"/>
    </row>
    <row r="17" spans="2:15" x14ac:dyDescent="0.3">
      <c r="B17" s="32" t="s">
        <v>85</v>
      </c>
      <c r="C17" s="33">
        <v>9916</v>
      </c>
      <c r="D17" s="33">
        <v>9853</v>
      </c>
      <c r="E17" s="33">
        <v>6465</v>
      </c>
      <c r="F17" s="33">
        <v>7958</v>
      </c>
      <c r="G17" s="87">
        <v>9538</v>
      </c>
      <c r="H17" s="33">
        <v>8468</v>
      </c>
      <c r="I17" s="33">
        <v>9199</v>
      </c>
      <c r="J17" s="33">
        <v>6160</v>
      </c>
      <c r="K17" s="33">
        <v>7948</v>
      </c>
      <c r="L17" s="88">
        <v>9292</v>
      </c>
      <c r="M17" s="16"/>
      <c r="N17" s="86"/>
    </row>
    <row r="18" spans="2:15" x14ac:dyDescent="0.3">
      <c r="B18" s="32" t="s">
        <v>86</v>
      </c>
      <c r="C18" s="33">
        <v>6973</v>
      </c>
      <c r="D18" s="33">
        <v>6720</v>
      </c>
      <c r="E18" s="33">
        <v>4371</v>
      </c>
      <c r="F18" s="33">
        <v>5317</v>
      </c>
      <c r="G18" s="87">
        <v>6332</v>
      </c>
      <c r="H18" s="33">
        <v>5925</v>
      </c>
      <c r="I18" s="33">
        <v>6454</v>
      </c>
      <c r="J18" s="33">
        <v>4029</v>
      </c>
      <c r="K18" s="33">
        <v>5523</v>
      </c>
      <c r="L18" s="88">
        <v>6317</v>
      </c>
      <c r="M18" s="16"/>
      <c r="N18" s="86"/>
    </row>
    <row r="19" spans="2:15" x14ac:dyDescent="0.3">
      <c r="B19" s="32" t="s">
        <v>87</v>
      </c>
      <c r="C19" s="33">
        <v>4651</v>
      </c>
      <c r="D19" s="33">
        <v>4401</v>
      </c>
      <c r="E19" s="33">
        <v>2653</v>
      </c>
      <c r="F19" s="33">
        <v>3147</v>
      </c>
      <c r="G19" s="87">
        <v>4327</v>
      </c>
      <c r="H19" s="33">
        <v>4382</v>
      </c>
      <c r="I19" s="33">
        <v>4595</v>
      </c>
      <c r="J19" s="33">
        <v>2906</v>
      </c>
      <c r="K19" s="33">
        <v>4002</v>
      </c>
      <c r="L19" s="88">
        <v>4954</v>
      </c>
      <c r="M19" s="16"/>
      <c r="N19" s="86"/>
    </row>
    <row r="20" spans="2:15" x14ac:dyDescent="0.3">
      <c r="B20" s="32" t="s">
        <v>88</v>
      </c>
      <c r="C20" s="33">
        <v>2766</v>
      </c>
      <c r="D20" s="33">
        <v>2324</v>
      </c>
      <c r="E20" s="33">
        <v>1352</v>
      </c>
      <c r="F20" s="33">
        <v>1486</v>
      </c>
      <c r="G20" s="87">
        <v>2034</v>
      </c>
      <c r="H20" s="33">
        <v>3336</v>
      </c>
      <c r="I20" s="33">
        <v>3281</v>
      </c>
      <c r="J20" s="33">
        <v>1934</v>
      </c>
      <c r="K20" s="33">
        <v>2319</v>
      </c>
      <c r="L20" s="88">
        <v>2947</v>
      </c>
      <c r="M20" s="16"/>
      <c r="N20" s="86"/>
    </row>
    <row r="21" spans="2:15" x14ac:dyDescent="0.3">
      <c r="B21" s="32" t="s">
        <v>89</v>
      </c>
      <c r="C21" s="33">
        <v>1706</v>
      </c>
      <c r="D21" s="33">
        <v>1481</v>
      </c>
      <c r="E21" s="33">
        <v>758</v>
      </c>
      <c r="F21" s="33">
        <v>692</v>
      </c>
      <c r="G21" s="87">
        <v>1007</v>
      </c>
      <c r="H21" s="33">
        <v>2078</v>
      </c>
      <c r="I21" s="33">
        <v>2225</v>
      </c>
      <c r="J21" s="33">
        <v>1174</v>
      </c>
      <c r="K21" s="33">
        <v>1308</v>
      </c>
      <c r="L21" s="88">
        <v>1606</v>
      </c>
      <c r="M21" s="16"/>
      <c r="N21" s="86"/>
    </row>
    <row r="22" spans="2:15" x14ac:dyDescent="0.3">
      <c r="B22" s="32" t="s">
        <v>90</v>
      </c>
      <c r="C22" s="33">
        <v>117</v>
      </c>
      <c r="D22" s="33">
        <v>117</v>
      </c>
      <c r="E22" s="33">
        <v>51</v>
      </c>
      <c r="F22" s="33">
        <v>28</v>
      </c>
      <c r="G22" s="87">
        <v>25</v>
      </c>
      <c r="H22" s="33">
        <v>68</v>
      </c>
      <c r="I22" s="33">
        <v>74</v>
      </c>
      <c r="J22" s="33">
        <v>33</v>
      </c>
      <c r="K22" s="33">
        <v>28</v>
      </c>
      <c r="L22" s="88">
        <v>25</v>
      </c>
      <c r="M22" s="16"/>
      <c r="N22" s="86"/>
    </row>
    <row r="23" spans="2:15" x14ac:dyDescent="0.3">
      <c r="B23" s="50" t="s">
        <v>16</v>
      </c>
      <c r="C23" s="53">
        <v>203012</v>
      </c>
      <c r="D23" s="53">
        <v>213656</v>
      </c>
      <c r="E23" s="53">
        <v>163140</v>
      </c>
      <c r="F23" s="53">
        <v>214809</v>
      </c>
      <c r="G23" s="53">
        <v>240982</v>
      </c>
      <c r="H23" s="53">
        <v>157707</v>
      </c>
      <c r="I23" s="53">
        <v>180501</v>
      </c>
      <c r="J23" s="53">
        <v>126088</v>
      </c>
      <c r="K23" s="53">
        <v>186263</v>
      </c>
      <c r="L23" s="53">
        <v>212200</v>
      </c>
      <c r="M23" s="20"/>
      <c r="N23" s="20"/>
      <c r="O23" s="20"/>
    </row>
    <row r="24" spans="2:15" x14ac:dyDescent="0.3">
      <c r="B24" s="113" t="s">
        <v>117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45"/>
      <c r="N24" s="45"/>
      <c r="O24" s="30"/>
    </row>
    <row r="25" spans="2:15" x14ac:dyDescent="0.3">
      <c r="B25" s="89"/>
      <c r="C25" s="89"/>
      <c r="D25" s="90"/>
      <c r="E25" s="89"/>
      <c r="F25" s="89"/>
      <c r="G25" s="89"/>
      <c r="H25" s="89"/>
      <c r="I25" s="89"/>
      <c r="J25" s="89"/>
      <c r="K25" s="89"/>
      <c r="L25" s="89"/>
      <c r="M25" s="89"/>
      <c r="N25" s="30"/>
      <c r="O25" s="30"/>
    </row>
  </sheetData>
  <mergeCells count="5">
    <mergeCell ref="B5:L5"/>
    <mergeCell ref="B24:L24"/>
    <mergeCell ref="B9:B10"/>
    <mergeCell ref="C9:G9"/>
    <mergeCell ref="H9:L9"/>
  </mergeCells>
  <pageMargins left="0.7" right="0.7" top="0.75" bottom="0.75" header="0.3" footer="0.3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B1:I48"/>
  <sheetViews>
    <sheetView showGridLines="0" zoomScaleNormal="100" workbookViewId="0">
      <selection activeCell="B7" sqref="B7:I7"/>
    </sheetView>
  </sheetViews>
  <sheetFormatPr baseColWidth="10" defaultRowHeight="14.4" x14ac:dyDescent="0.3"/>
  <cols>
    <col min="1" max="1" width="3.44140625" customWidth="1"/>
  </cols>
  <sheetData>
    <row r="1" spans="2:9" x14ac:dyDescent="0.3">
      <c r="I1" s="22" t="s">
        <v>0</v>
      </c>
    </row>
    <row r="2" spans="2:9" x14ac:dyDescent="0.3">
      <c r="I2" s="22" t="s">
        <v>1</v>
      </c>
    </row>
    <row r="5" spans="2:9" ht="18.600000000000001" customHeight="1" thickBot="1" x14ac:dyDescent="0.35">
      <c r="B5" s="110" t="s">
        <v>92</v>
      </c>
      <c r="C5" s="110"/>
      <c r="D5" s="110"/>
      <c r="E5" s="110"/>
      <c r="F5" s="110"/>
      <c r="G5" s="110"/>
      <c r="H5" s="110"/>
      <c r="I5" s="110"/>
    </row>
    <row r="7" spans="2:9" x14ac:dyDescent="0.3">
      <c r="B7" s="123" t="s">
        <v>94</v>
      </c>
      <c r="C7" s="123"/>
      <c r="D7" s="123"/>
      <c r="E7" s="123"/>
      <c r="F7" s="123"/>
      <c r="G7" s="123"/>
      <c r="H7" s="123"/>
      <c r="I7" s="123"/>
    </row>
    <row r="8" spans="2:9" x14ac:dyDescent="0.3">
      <c r="B8" s="24"/>
      <c r="C8" s="24"/>
      <c r="D8" s="24"/>
      <c r="E8" s="24"/>
      <c r="F8" s="24"/>
      <c r="G8" s="24"/>
      <c r="H8" s="24"/>
      <c r="I8" s="24"/>
    </row>
    <row r="9" spans="2:9" ht="15" customHeight="1" x14ac:dyDescent="0.3">
      <c r="B9" s="122" t="s">
        <v>96</v>
      </c>
      <c r="C9" s="122"/>
      <c r="D9" s="122"/>
      <c r="E9" s="122"/>
      <c r="F9" s="122"/>
      <c r="G9" s="122"/>
      <c r="H9" s="122"/>
      <c r="I9" s="122"/>
    </row>
    <row r="10" spans="2:9" x14ac:dyDescent="0.3">
      <c r="B10" s="122"/>
      <c r="C10" s="122"/>
      <c r="D10" s="122"/>
      <c r="E10" s="122"/>
      <c r="F10" s="122"/>
      <c r="G10" s="122"/>
      <c r="H10" s="122"/>
      <c r="I10" s="122"/>
    </row>
    <row r="11" spans="2:9" x14ac:dyDescent="0.3">
      <c r="B11" s="122"/>
      <c r="C11" s="122"/>
      <c r="D11" s="122"/>
      <c r="E11" s="122"/>
      <c r="F11" s="122"/>
      <c r="G11" s="122"/>
      <c r="H11" s="122"/>
      <c r="I11" s="122"/>
    </row>
    <row r="12" spans="2:9" x14ac:dyDescent="0.3">
      <c r="B12" s="122"/>
      <c r="C12" s="122"/>
      <c r="D12" s="122"/>
      <c r="E12" s="122"/>
      <c r="F12" s="122"/>
      <c r="G12" s="122"/>
      <c r="H12" s="122"/>
      <c r="I12" s="122"/>
    </row>
    <row r="13" spans="2:9" x14ac:dyDescent="0.3">
      <c r="B13" s="25"/>
      <c r="C13" s="25"/>
      <c r="D13" s="25"/>
      <c r="E13" s="25"/>
      <c r="F13" s="25"/>
      <c r="G13" s="25"/>
      <c r="H13" s="25"/>
      <c r="I13" s="25"/>
    </row>
    <row r="14" spans="2:9" ht="15" customHeight="1" x14ac:dyDescent="0.3">
      <c r="B14" s="124" t="s">
        <v>97</v>
      </c>
      <c r="C14" s="124"/>
      <c r="D14" s="124"/>
      <c r="E14" s="124"/>
      <c r="F14" s="124"/>
      <c r="G14" s="124"/>
      <c r="H14" s="124"/>
      <c r="I14" s="124"/>
    </row>
    <row r="15" spans="2:9" x14ac:dyDescent="0.3">
      <c r="B15" s="124"/>
      <c r="C15" s="124"/>
      <c r="D15" s="124"/>
      <c r="E15" s="124"/>
      <c r="F15" s="124"/>
      <c r="G15" s="124"/>
      <c r="H15" s="124"/>
      <c r="I15" s="124"/>
    </row>
    <row r="16" spans="2:9" x14ac:dyDescent="0.3">
      <c r="B16" s="124"/>
      <c r="C16" s="124"/>
      <c r="D16" s="124"/>
      <c r="E16" s="124"/>
      <c r="F16" s="124"/>
      <c r="G16" s="124"/>
      <c r="H16" s="124"/>
      <c r="I16" s="124"/>
    </row>
    <row r="17" spans="2:9" x14ac:dyDescent="0.3">
      <c r="B17" s="124"/>
      <c r="C17" s="124"/>
      <c r="D17" s="124"/>
      <c r="E17" s="124"/>
      <c r="F17" s="124"/>
      <c r="G17" s="124"/>
      <c r="H17" s="124"/>
      <c r="I17" s="124"/>
    </row>
    <row r="18" spans="2:9" x14ac:dyDescent="0.3">
      <c r="B18" s="124"/>
      <c r="C18" s="124"/>
      <c r="D18" s="124"/>
      <c r="E18" s="124"/>
      <c r="F18" s="124"/>
      <c r="G18" s="124"/>
      <c r="H18" s="124"/>
      <c r="I18" s="124"/>
    </row>
    <row r="20" spans="2:9" ht="15" customHeight="1" x14ac:dyDescent="0.3">
      <c r="B20" s="122" t="s">
        <v>98</v>
      </c>
      <c r="C20" s="122"/>
      <c r="D20" s="122"/>
      <c r="E20" s="122"/>
      <c r="F20" s="122"/>
      <c r="G20" s="122"/>
      <c r="H20" s="122"/>
      <c r="I20" s="122"/>
    </row>
    <row r="21" spans="2:9" x14ac:dyDescent="0.3">
      <c r="B21" s="122"/>
      <c r="C21" s="122"/>
      <c r="D21" s="122"/>
      <c r="E21" s="122"/>
      <c r="F21" s="122"/>
      <c r="G21" s="122"/>
      <c r="H21" s="122"/>
      <c r="I21" s="122"/>
    </row>
    <row r="22" spans="2:9" x14ac:dyDescent="0.3">
      <c r="B22" s="122"/>
      <c r="C22" s="122"/>
      <c r="D22" s="122"/>
      <c r="E22" s="122"/>
      <c r="F22" s="122"/>
      <c r="G22" s="122"/>
      <c r="H22" s="122"/>
      <c r="I22" s="122"/>
    </row>
    <row r="24" spans="2:9" ht="15" customHeight="1" x14ac:dyDescent="0.3">
      <c r="B24" s="122" t="s">
        <v>99</v>
      </c>
      <c r="C24" s="122"/>
      <c r="D24" s="122"/>
      <c r="E24" s="122"/>
      <c r="F24" s="122"/>
      <c r="G24" s="122"/>
      <c r="H24" s="122"/>
      <c r="I24" s="122"/>
    </row>
    <row r="25" spans="2:9" x14ac:dyDescent="0.3">
      <c r="B25" s="122"/>
      <c r="C25" s="122"/>
      <c r="D25" s="122"/>
      <c r="E25" s="122"/>
      <c r="F25" s="122"/>
      <c r="G25" s="122"/>
      <c r="H25" s="122"/>
      <c r="I25" s="122"/>
    </row>
    <row r="26" spans="2:9" x14ac:dyDescent="0.3">
      <c r="B26" s="26"/>
      <c r="C26" s="26"/>
      <c r="D26" s="26"/>
      <c r="E26" s="26"/>
      <c r="F26" s="26"/>
      <c r="G26" s="26"/>
      <c r="H26" s="26"/>
      <c r="I26" s="26"/>
    </row>
    <row r="27" spans="2:9" ht="15" customHeight="1" x14ac:dyDescent="0.3">
      <c r="B27" s="26"/>
      <c r="C27" s="122" t="s">
        <v>100</v>
      </c>
      <c r="D27" s="122"/>
      <c r="E27" s="122"/>
      <c r="F27" s="122"/>
      <c r="G27" s="122"/>
      <c r="H27" s="122"/>
      <c r="I27" s="122"/>
    </row>
    <row r="28" spans="2:9" x14ac:dyDescent="0.3">
      <c r="C28" s="122"/>
      <c r="D28" s="122"/>
      <c r="E28" s="122"/>
      <c r="F28" s="122"/>
      <c r="G28" s="122"/>
      <c r="H28" s="122"/>
      <c r="I28" s="122"/>
    </row>
    <row r="29" spans="2:9" x14ac:dyDescent="0.3">
      <c r="C29" s="122"/>
      <c r="D29" s="122"/>
      <c r="E29" s="122"/>
      <c r="F29" s="122"/>
      <c r="G29" s="122"/>
      <c r="H29" s="122"/>
      <c r="I29" s="122"/>
    </row>
    <row r="30" spans="2:9" x14ac:dyDescent="0.3">
      <c r="C30" s="26"/>
      <c r="D30" s="26"/>
      <c r="E30" s="26"/>
      <c r="F30" s="26"/>
      <c r="G30" s="26"/>
      <c r="H30" s="26"/>
      <c r="I30" s="26"/>
    </row>
    <row r="31" spans="2:9" x14ac:dyDescent="0.3">
      <c r="C31" s="122" t="s">
        <v>101</v>
      </c>
      <c r="D31" s="122"/>
      <c r="E31" s="122"/>
      <c r="F31" s="122"/>
      <c r="G31" s="122"/>
      <c r="H31" s="122"/>
      <c r="I31" s="122"/>
    </row>
    <row r="32" spans="2:9" x14ac:dyDescent="0.3">
      <c r="C32" s="122"/>
      <c r="D32" s="122"/>
      <c r="E32" s="122"/>
      <c r="F32" s="122"/>
      <c r="G32" s="122"/>
      <c r="H32" s="122"/>
      <c r="I32" s="122"/>
    </row>
    <row r="33" spans="2:9" x14ac:dyDescent="0.3">
      <c r="C33" s="122"/>
      <c r="D33" s="122"/>
      <c r="E33" s="122"/>
      <c r="F33" s="122"/>
      <c r="G33" s="122"/>
      <c r="H33" s="122"/>
      <c r="I33" s="122"/>
    </row>
    <row r="34" spans="2:9" x14ac:dyDescent="0.3">
      <c r="C34" s="122"/>
      <c r="D34" s="122"/>
      <c r="E34" s="122"/>
      <c r="F34" s="122"/>
      <c r="G34" s="122"/>
      <c r="H34" s="122"/>
      <c r="I34" s="122"/>
    </row>
    <row r="36" spans="2:9" x14ac:dyDescent="0.3">
      <c r="B36" s="122" t="s">
        <v>102</v>
      </c>
      <c r="C36" s="122"/>
      <c r="D36" s="122"/>
      <c r="E36" s="122"/>
      <c r="F36" s="122"/>
      <c r="G36" s="122"/>
      <c r="H36" s="122"/>
      <c r="I36" s="122"/>
    </row>
    <row r="37" spans="2:9" x14ac:dyDescent="0.3">
      <c r="B37" s="122"/>
      <c r="C37" s="122"/>
      <c r="D37" s="122"/>
      <c r="E37" s="122"/>
      <c r="F37" s="122"/>
      <c r="G37" s="122"/>
      <c r="H37" s="122"/>
      <c r="I37" s="122"/>
    </row>
    <row r="39" spans="2:9" x14ac:dyDescent="0.3">
      <c r="B39" s="122" t="s">
        <v>103</v>
      </c>
      <c r="C39" s="122"/>
      <c r="D39" s="122"/>
    </row>
    <row r="41" spans="2:9" x14ac:dyDescent="0.3">
      <c r="C41" s="27" t="s">
        <v>104</v>
      </c>
    </row>
    <row r="42" spans="2:9" x14ac:dyDescent="0.3">
      <c r="C42" s="27" t="s">
        <v>105</v>
      </c>
    </row>
    <row r="43" spans="2:9" x14ac:dyDescent="0.3">
      <c r="C43" s="27" t="s">
        <v>106</v>
      </c>
    </row>
    <row r="44" spans="2:9" x14ac:dyDescent="0.3">
      <c r="C44" s="27" t="s">
        <v>107</v>
      </c>
    </row>
    <row r="46" spans="2:9" x14ac:dyDescent="0.3">
      <c r="B46" s="27" t="s">
        <v>108</v>
      </c>
    </row>
    <row r="48" spans="2:9" x14ac:dyDescent="0.3">
      <c r="B48" s="27" t="s">
        <v>109</v>
      </c>
    </row>
  </sheetData>
  <mergeCells count="10">
    <mergeCell ref="C31:I34"/>
    <mergeCell ref="B36:I37"/>
    <mergeCell ref="B39:D39"/>
    <mergeCell ref="B5:I5"/>
    <mergeCell ref="B7:I7"/>
    <mergeCell ref="B9:I12"/>
    <mergeCell ref="B14:I18"/>
    <mergeCell ref="B20:I22"/>
    <mergeCell ref="B24:I25"/>
    <mergeCell ref="C27:I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Glosario</vt:lpstr>
      <vt:lpstr>'Tabla 1'!_Toc510444097</vt:lpstr>
      <vt:lpstr>'Tabla 2'!_Toc510444098</vt:lpstr>
      <vt:lpstr>'Tabla 5'!_Toc510444098</vt:lpstr>
      <vt:lpstr>'Tabla 6'!_Toc510444098</vt:lpstr>
      <vt:lpstr>Indice!_Toc510444364</vt:lpstr>
      <vt:lpstr>Indice!_Toc510444365</vt:lpstr>
      <vt:lpstr>'Tabla 1'!_Toc510444369</vt:lpstr>
      <vt:lpstr>Indice!_Toc512245745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Gisele</cp:lastModifiedBy>
  <cp:lastPrinted>2020-06-10T13:46:52Z</cp:lastPrinted>
  <dcterms:created xsi:type="dcterms:W3CDTF">2020-06-10T13:35:31Z</dcterms:created>
  <dcterms:modified xsi:type="dcterms:W3CDTF">2020-06-29T14:33:02Z</dcterms:modified>
</cp:coreProperties>
</file>